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jpeg"/>
  <Default Extension="emf" ContentType="image/x-emf"/>
  <Default Extension="rels" ContentType="application/vnd.openxmlformats-package.relationships+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 filterPrivacy="1"/>
  <mc:AlternateContent xmlns:mc="http://schemas.openxmlformats.org/markup-compatibility/2006">
    <mc:Choice Requires="x15">
      <x15ac:absPath xmlns:x15ac="http://schemas.microsoft.com/office/spreadsheetml/2010/11/ac" url="/Users/Mobiline/Desktop/"/>
    </mc:Choice>
  </mc:AlternateContent>
  <bookViews>
    <workbookView xWindow="1600" yWindow="4360" windowWidth="22900" windowHeight="13220"/>
  </bookViews>
  <sheets>
    <sheet name=" Автоматика BFT и O&amp;O" sheetId="1" r:id="rId1"/>
    <sheet name="Болларды и столбы O&amp;O" sheetId="8" r:id="rId2"/>
    <sheet name=" Умный дом WIFI, GSM" sheetId="5" r:id="rId3"/>
    <sheet name="VISTA" sheetId="4" r:id="rId4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06" i="1" l="1"/>
  <c r="I300" i="1"/>
  <c r="H113" i="1"/>
  <c r="I113" i="1"/>
  <c r="I110" i="1"/>
</calcChain>
</file>

<file path=xl/sharedStrings.xml><?xml version="1.0" encoding="utf-8"?>
<sst xmlns="http://schemas.openxmlformats.org/spreadsheetml/2006/main" count="1430" uniqueCount="1057">
  <si>
    <t>Наименование товара/комплекта</t>
  </si>
  <si>
    <t>Артикул</t>
  </si>
  <si>
    <t>Позиции в комплекте</t>
  </si>
  <si>
    <t>к*</t>
  </si>
  <si>
    <t>CLONIX U-LINK</t>
  </si>
  <si>
    <r>
      <t xml:space="preserve">Внешний радиоприёмник </t>
    </r>
    <r>
      <rPr>
        <b/>
        <sz val="12"/>
        <color indexed="8"/>
        <rFont val="Calibri"/>
        <family val="2"/>
      </rPr>
      <t>"Умного Дома"</t>
    </r>
    <r>
      <rPr>
        <sz val="12"/>
        <color indexed="8"/>
        <rFont val="Calibri"/>
        <family val="2"/>
      </rPr>
      <t xml:space="preserve"> , 433МГц, до 2048 пультов, напряжение питания 230V, IP54.      </t>
    </r>
    <r>
      <rPr>
        <b/>
        <sz val="12"/>
        <color indexed="8"/>
        <rFont val="Calibri"/>
        <family val="2"/>
      </rPr>
      <t>3 выхода (2 н.о., 1 н.з.)</t>
    </r>
    <r>
      <rPr>
        <sz val="12"/>
        <color indexed="8"/>
        <rFont val="Calibri"/>
        <family val="2"/>
      </rPr>
      <t>, 3  разъема под платы расширения B EBA.</t>
    </r>
  </si>
  <si>
    <t>D113808 00003</t>
  </si>
  <si>
    <t>U-LINK радиоприемник</t>
  </si>
  <si>
    <t>P111533</t>
  </si>
  <si>
    <t>плата Bluetooth</t>
  </si>
  <si>
    <t>бесплатно</t>
  </si>
  <si>
    <t>плата управления автоматикой BFT через устройства на платформе IOS (поддерживает до 16 смартфонов или планшетов)</t>
  </si>
  <si>
    <t>B EBA 201 R03</t>
  </si>
  <si>
    <t>P111467</t>
  </si>
  <si>
    <t>P111408</t>
  </si>
  <si>
    <t>SELETTO E</t>
  </si>
  <si>
    <t>P121013</t>
  </si>
  <si>
    <t>MITTO B RCB 02 R1</t>
  </si>
  <si>
    <t xml:space="preserve"> 2х-кан., 433МГц. Динамический код, дальность 50/100 метров. </t>
  </si>
  <si>
    <t>D111904</t>
  </si>
  <si>
    <t>брелок-передатчик</t>
  </si>
  <si>
    <t>CS15 RS</t>
  </si>
  <si>
    <t>стойка стальная с козырьком под считыватели, выключатели с ключом, кодовые замки, регулируемая по высоте 900+700 мм</t>
  </si>
  <si>
    <t>RS120024</t>
  </si>
  <si>
    <t xml:space="preserve">стойка
 регулируемая серая </t>
  </si>
  <si>
    <t>Откатные приводы</t>
  </si>
  <si>
    <t>DEIMOS BT A400*</t>
  </si>
  <si>
    <r>
      <t xml:space="preserve">400кг, 24В, </t>
    </r>
    <r>
      <rPr>
        <b/>
        <sz val="12"/>
        <rFont val="Calibri"/>
        <family val="2"/>
        <charset val="204"/>
      </rPr>
      <t>0,2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 2-й радиоканал-только режим калитки.</t>
    </r>
  </si>
  <si>
    <t>P925222 00002</t>
  </si>
  <si>
    <t>привод DEIMOS  BT400 с блоком управления</t>
  </si>
  <si>
    <t>DEIMOS BT A600*</t>
  </si>
  <si>
    <r>
      <t xml:space="preserve">600кг, 24В, </t>
    </r>
    <r>
      <rPr>
        <b/>
        <sz val="12"/>
        <rFont val="Calibri"/>
        <family val="2"/>
        <charset val="204"/>
      </rPr>
      <t>0,2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       2-й радиоканал-только режим калитки.</t>
    </r>
  </si>
  <si>
    <t>P925224 00002</t>
  </si>
  <si>
    <t>привод DEIMOS  BT600 с блоком управления</t>
  </si>
  <si>
    <t>P925223 00002</t>
  </si>
  <si>
    <t>привод DEIMOS ULTRA BT 600 с блоком управления</t>
  </si>
  <si>
    <t>1000кг, 24В, 0,15 м/с, режим калитки, встроенный 2-х канальный приемник, интенсивное  использование.</t>
  </si>
  <si>
    <t>1500кг, 24В, 0,15 м/с, режим калитки, встроенный 2-х канальный приемник, интенсивное использование.</t>
  </si>
  <si>
    <t>2000кг, 230В,  0,15 м/с, встроенный 2-х канальный приемник, редуктор в масляной ванне,промышленное использование. Разъем под платы расширения.</t>
  </si>
  <si>
    <t>3500кг, 400В, редуктор в масляной ванне, разъём для встраиваемого приёмника, скорость 10,5м/мин, вес привода 54кг, высокоинтенсивное использование. Зубчатая рейка CFZ6-D571491</t>
  </si>
  <si>
    <t>P925207 00001</t>
  </si>
  <si>
    <t xml:space="preserve">привод SP 3500 с блоком  управления
</t>
  </si>
  <si>
    <t>Аксессуары для откатных ворот и автоматики</t>
  </si>
  <si>
    <t>CVZ-S</t>
  </si>
  <si>
    <t>N999320</t>
  </si>
  <si>
    <t>зубчатая рейка 1 метр</t>
  </si>
  <si>
    <t>Линейные распашные приводы</t>
  </si>
  <si>
    <t>D113703 00002</t>
  </si>
  <si>
    <t>блок ALTAIR P</t>
  </si>
  <si>
    <t>P935097 00002</t>
  </si>
  <si>
    <t>привод PHOBOS AC А50</t>
  </si>
  <si>
    <t>блок управления</t>
  </si>
  <si>
    <t xml:space="preserve">пульт MITTO 4 </t>
  </si>
  <si>
    <t>фотоэлементы проводные</t>
  </si>
  <si>
    <t xml:space="preserve">PHOBOS BT А25* </t>
  </si>
  <si>
    <t>P935096 00002</t>
  </si>
  <si>
    <t>привод PHOBOS BT А25</t>
  </si>
  <si>
    <t>D113745 00002</t>
  </si>
  <si>
    <t xml:space="preserve">PHOBOS BT А40* </t>
  </si>
  <si>
    <t>P935095 00002</t>
  </si>
  <si>
    <t>привод PHOBOS BT А40</t>
  </si>
  <si>
    <t>Комплект - 2 привода PHOBOS BT A40, блок управления 24В , лампа 24В, 2 пульта и фотоэлементы.</t>
  </si>
  <si>
    <t>R935309 00005</t>
  </si>
  <si>
    <t>привод PHOBOS BT A40</t>
  </si>
  <si>
    <t>лампа 24B с антеной</t>
  </si>
  <si>
    <t xml:space="preserve">KUSTOS BT А40* </t>
  </si>
  <si>
    <t>P935100 00002</t>
  </si>
  <si>
    <t>привод KUSTOS BT А40</t>
  </si>
  <si>
    <t>Комплект - 2 привода KUSTOS BT A40, блок управления 24В , лампа 24В, 2 пульта и фотоэлементы.</t>
  </si>
  <si>
    <t>R935310 00005</t>
  </si>
  <si>
    <t>привод KUSTOS BT A40</t>
  </si>
  <si>
    <t>Рычажные распашные приводы</t>
  </si>
  <si>
    <t xml:space="preserve">VIRGO KIT * </t>
  </si>
  <si>
    <r>
      <t xml:space="preserve">до 200кг,до 2,5м, 24В, режим калитки, обнаружение препятствий, встроенный 2-х канальный приемник. Открытие наружу и вовнутрь от 91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120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. Эл.механический концевик.  Комплект  -2 привода, блок встроен, лампа,  фотоэлементы, 2 пульта,.</t>
    </r>
  </si>
  <si>
    <t xml:space="preserve">привод VIRGO с б/у </t>
  </si>
  <si>
    <t>привод VIRGO SQ</t>
  </si>
  <si>
    <t>пульт  MITTO 2</t>
  </si>
  <si>
    <t>лампа 24В</t>
  </si>
  <si>
    <t>аварийное питание</t>
  </si>
  <si>
    <r>
      <t xml:space="preserve">до 800кг, до 3,0 м, 230В, режим калитки, встроенный 2-х канальный приемник. Открытие вовнутрь от 91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125  </t>
    </r>
    <r>
      <rPr>
        <sz val="12"/>
        <rFont val="Calibri"/>
        <family val="2"/>
      </rPr>
      <t>ͦ</t>
    </r>
    <r>
      <rPr>
        <sz val="12"/>
        <rFont val="Calibri"/>
        <family val="2"/>
      </rPr>
      <t>. Эл.механические концевики.</t>
    </r>
  </si>
  <si>
    <t>P935065 00002</t>
  </si>
  <si>
    <t>привод IGEA</t>
  </si>
  <si>
    <r>
      <t xml:space="preserve">до 800кг, до 3,0 м, 24В,  режим калитки, встроенный 2-х канальный приемник.Открытие и вовнутрь от 91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125  </t>
    </r>
    <r>
      <rPr>
        <sz val="12"/>
        <rFont val="Calibri"/>
        <family val="2"/>
      </rPr>
      <t>ͦ</t>
    </r>
    <r>
      <rPr>
        <sz val="12"/>
        <rFont val="Calibri"/>
        <family val="2"/>
      </rPr>
      <t>. Эл.механические концевики.</t>
    </r>
  </si>
  <si>
    <t>P935070 00002</t>
  </si>
  <si>
    <t>привод IGEA BT</t>
  </si>
  <si>
    <t>Распашные приводы скрытой установки</t>
  </si>
  <si>
    <t xml:space="preserve">ELI250 * </t>
  </si>
  <si>
    <t>до 300кг, до 3,5 м, 230В, встроенный 2-х канальный приемник, подземной установки.</t>
  </si>
  <si>
    <t>P930125 00002</t>
  </si>
  <si>
    <t>привод ELI250</t>
  </si>
  <si>
    <t>N733397</t>
  </si>
  <si>
    <t>универсальный корпус</t>
  </si>
  <si>
    <t>N733392</t>
  </si>
  <si>
    <t>разблокиратор</t>
  </si>
  <si>
    <t xml:space="preserve">KIT HIDE SW* </t>
  </si>
  <si>
    <t>до 200кг, до 24В, планетарный редуктор, скрытый монтаж в столбы ворот, диаметр 80мм, встроенный 2-х канальный приемник, требуется электрозамок.</t>
  </si>
  <si>
    <t>R930138 00002</t>
  </si>
  <si>
    <t>привод HIDE SW</t>
  </si>
  <si>
    <t>D113742 00002</t>
  </si>
  <si>
    <t>блок LIBRA CB HIDE</t>
  </si>
  <si>
    <t>Гидравлические распашные приводы для интенсивного использования</t>
  </si>
  <si>
    <t>D113706 00002</t>
  </si>
  <si>
    <t>блок ALCOR N</t>
  </si>
  <si>
    <t>P123001 00013</t>
  </si>
  <si>
    <t>ЕВРЕ 24 электрозамок 24В</t>
  </si>
  <si>
    <t>D111013</t>
  </si>
  <si>
    <t>плата ME для электрозамка</t>
  </si>
  <si>
    <t>LUX FC2B WINTER</t>
  </si>
  <si>
    <t>P935039 00004</t>
  </si>
  <si>
    <t>P935060 00004</t>
  </si>
  <si>
    <t>привод P7 WINTER</t>
  </si>
  <si>
    <t>D111704</t>
  </si>
  <si>
    <t>SSR5 плата подогрева и управления светофором</t>
  </si>
  <si>
    <t>Универсальный блок управления для автоматики на 230В</t>
  </si>
  <si>
    <t xml:space="preserve">ELMEC1 </t>
  </si>
  <si>
    <t>D113612 00001</t>
  </si>
  <si>
    <t>блок управления ELMEC 1</t>
  </si>
  <si>
    <t>ELMEC1*</t>
  </si>
  <si>
    <t>встроенный радиоприемник на 128 пульта, кнопки управления на блоке вниз, вверх, стоп.</t>
  </si>
  <si>
    <t>D111662</t>
  </si>
  <si>
    <t>Калиточный рычажный привод</t>
  </si>
  <si>
    <t xml:space="preserve">E5* </t>
  </si>
  <si>
    <r>
      <t xml:space="preserve">до 200кг, до 1,8 м, 230В, встроенный 1 канальный приемник, требуется эл.замок и внешние упоры. Открытие вовнутрь и наружу от 90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180  </t>
    </r>
    <r>
      <rPr>
        <sz val="12"/>
        <rFont val="Calibri"/>
        <family val="2"/>
      </rPr>
      <t>ͦ</t>
    </r>
    <r>
      <rPr>
        <sz val="12"/>
        <rFont val="Calibri"/>
        <family val="2"/>
      </rPr>
      <t>.</t>
    </r>
  </si>
  <si>
    <t>P930003 00001</t>
  </si>
  <si>
    <t>привод E5</t>
  </si>
  <si>
    <t>D113716 00002</t>
  </si>
  <si>
    <t>блок ELBA</t>
  </si>
  <si>
    <t>Приводы гаражных ворот</t>
  </si>
  <si>
    <t>TIZIANO 3300</t>
  </si>
  <si>
    <r>
      <t xml:space="preserve">10кв.м стандартного подъема ворот**, 24В, высота до 2,65 м, </t>
    </r>
    <r>
      <rPr>
        <b/>
        <sz val="12"/>
        <rFont val="Calibri"/>
        <family val="2"/>
        <charset val="204"/>
      </rPr>
      <t>тяговое усилие 600Н,</t>
    </r>
    <r>
      <rPr>
        <sz val="12"/>
        <rFont val="Calibri"/>
        <family val="2"/>
      </rPr>
      <t xml:space="preserve"> встроенный 1 канальный приемник (до 10 пультов)  и пульт MITTO в комплекте.</t>
    </r>
  </si>
  <si>
    <t>P915199 00002</t>
  </si>
  <si>
    <t>TIZIANO  привод с блоком управления (KIT)</t>
  </si>
  <si>
    <t>брелок MITTO2</t>
  </si>
  <si>
    <t>RS1150015</t>
  </si>
  <si>
    <t>BIN B GDA профиль направляющий</t>
  </si>
  <si>
    <t>KIT BOTTICELLI  B CRC 2900</t>
  </si>
  <si>
    <r>
      <t xml:space="preserve">13кв.м стандартного подъема ворот**, 24В, высота до 2,4м, </t>
    </r>
    <r>
      <rPr>
        <b/>
        <sz val="12"/>
        <rFont val="Calibri"/>
        <family val="2"/>
        <charset val="204"/>
      </rPr>
      <t xml:space="preserve">тяговое усилие 800Н, </t>
    </r>
    <r>
      <rPr>
        <sz val="12"/>
        <rFont val="Calibri"/>
        <family val="2"/>
      </rPr>
      <t xml:space="preserve"> встроенный 2-х канальный приемник (до 63 пультов) и пульт MITTO в комплекте. Возможен удлинитель PBE и аварийное питание CB EOS.</t>
    </r>
  </si>
  <si>
    <t>8810023 00037</t>
  </si>
  <si>
    <t>P115020 00001</t>
  </si>
  <si>
    <t xml:space="preserve">BIN CATENA 2900 профиль направляющий </t>
  </si>
  <si>
    <r>
      <t xml:space="preserve">13кв.м стандартного подъема ворот**, 24В, высота до 3,0м, </t>
    </r>
    <r>
      <rPr>
        <b/>
        <sz val="12"/>
        <rFont val="Calibri"/>
        <family val="2"/>
        <charset val="204"/>
      </rPr>
      <t>тяговое усилие 800Н,</t>
    </r>
    <r>
      <rPr>
        <sz val="12"/>
        <rFont val="Calibri"/>
        <family val="2"/>
      </rPr>
      <t xml:space="preserve"> встроенный 2-х канальный приемник (до 63 пультов) и пульт MITTO в комплекте.Возможен удлинитель PBE и аварийное питание CB EOS.</t>
    </r>
  </si>
  <si>
    <t>P115020 00002</t>
  </si>
  <si>
    <t>BIN CATENA 3500 профиль направляющий</t>
  </si>
  <si>
    <r>
      <t xml:space="preserve">16кв.м стандартного подъема ворот**, 24В, высота до 3,0м, </t>
    </r>
    <r>
      <rPr>
        <b/>
        <sz val="12"/>
        <color indexed="8"/>
        <rFont val="Calibri"/>
        <family val="2"/>
      </rPr>
      <t>тяговое усилие 1200Н</t>
    </r>
    <r>
      <rPr>
        <sz val="12"/>
        <color indexed="8"/>
        <rFont val="Calibri"/>
        <family val="2"/>
      </rPr>
      <t>, встроенный 2-х канальный приемник (до 63 пультов).Возможен удлинитель PBE и аварийное питание CB EOS.</t>
    </r>
  </si>
  <si>
    <t>P115010 00002</t>
  </si>
  <si>
    <t xml:space="preserve">BIN 120 CATENA 3500 профиль направляющий </t>
  </si>
  <si>
    <t>Аксессуары для гаражных ворот</t>
  </si>
  <si>
    <t>PBE</t>
  </si>
  <si>
    <t>удлинитель 1 метр любых профилей серии BIN CATENA (привода BOTTICELLI, EOS120).</t>
  </si>
  <si>
    <t>N733391</t>
  </si>
  <si>
    <t xml:space="preserve"> удлинитель</t>
  </si>
  <si>
    <t xml:space="preserve">SET/S </t>
  </si>
  <si>
    <t>замок разблокировки с ключом для секционных ворот до 2,4м, тросик, ключи и метизы для крепежа в комплекте.</t>
  </si>
  <si>
    <t>N733069</t>
  </si>
  <si>
    <t xml:space="preserve">замок разблокировки с ключом </t>
  </si>
  <si>
    <t>CMS</t>
  </si>
  <si>
    <t>замок разблокировки с ключом для секционных ворот до 4 м, замок PZ + трос 5 м + ключи 5 шт.</t>
  </si>
  <si>
    <t xml:space="preserve"> устройство для разблокировки </t>
  </si>
  <si>
    <t>Осевые приводы для промышленных секционных ворот</t>
  </si>
  <si>
    <t>ARGO*</t>
  </si>
  <si>
    <t>BT BAT</t>
  </si>
  <si>
    <t>P125005</t>
  </si>
  <si>
    <t xml:space="preserve">аварийное питание </t>
  </si>
  <si>
    <t>ARGO G*</t>
  </si>
  <si>
    <t xml:space="preserve">PEGASO BCJA 230 V c панелью управления </t>
  </si>
  <si>
    <t>230В, 70 Нм, 24 об/мин,  до 25кв.м стандартного подъема ворот**, ED=30%, IP54, ручной цепной редуктор, возможность подключения фотоэлементов (функция СТОП).</t>
  </si>
  <si>
    <t>P925203 00006</t>
  </si>
  <si>
    <t>привод PEGASO BCJA 230 V</t>
  </si>
  <si>
    <t>D121619</t>
  </si>
  <si>
    <t>трёхкнопочная панель управления</t>
  </si>
  <si>
    <t xml:space="preserve"> плата интерфейса</t>
  </si>
  <si>
    <t>Кабель мотора</t>
  </si>
  <si>
    <t xml:space="preserve">PEGASO BCJA 380 V c панелью управления 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</si>
  <si>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фотоэлементов. 
</t>
  </si>
  <si>
    <t>привод PEGASO BCJA 380 V</t>
  </si>
  <si>
    <t>PEGASO BCJA 380 V  с блоком LEO B CBB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</si>
  <si>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 и установки встраиваемого  приемника CLONIX2. 
</t>
  </si>
  <si>
    <t>блок управления  LEO B CBB</t>
  </si>
  <si>
    <t>Удлинитель цепи</t>
  </si>
  <si>
    <t>цепь 5 метров для моторов PEGASO.</t>
  </si>
  <si>
    <t>N999468R</t>
  </si>
  <si>
    <t>Приводы для складчатых ворот типа "2+2", промышленное использование</t>
  </si>
  <si>
    <t xml:space="preserve">IGEA LB* </t>
  </si>
  <si>
    <t>230В, до 250кг, телескопический рычаг, режим калитки, встроенный 2-х канальный приемник.</t>
  </si>
  <si>
    <t>P935077 00001</t>
  </si>
  <si>
    <t>привод IGEA LB для складчатых ворот</t>
  </si>
  <si>
    <t>Аксессуары для промышленных приводов</t>
  </si>
  <si>
    <t>RCA</t>
  </si>
  <si>
    <t>тросик разблокировки 3,5м.</t>
  </si>
  <si>
    <t>N733421</t>
  </si>
  <si>
    <t xml:space="preserve">тросик разблокировки </t>
  </si>
  <si>
    <t>RCAL</t>
  </si>
  <si>
    <t>тросик разблокировки 7м.</t>
  </si>
  <si>
    <t>N733422</t>
  </si>
  <si>
    <t>COR 30</t>
  </si>
  <si>
    <t>цепь 1 шт + звездочка вала 30 зубьев 1 шт.</t>
  </si>
  <si>
    <t>N733148</t>
  </si>
  <si>
    <t>звездочка и цепь</t>
  </si>
  <si>
    <t>PIG 18</t>
  </si>
  <si>
    <t xml:space="preserve">адаптер вала двигателя со звёздочкой 18 зубьев.                       </t>
  </si>
  <si>
    <t>N733339</t>
  </si>
  <si>
    <t>адаптер вала</t>
  </si>
  <si>
    <t>ADA</t>
  </si>
  <si>
    <t>адаптер вала 1" 1/4.</t>
  </si>
  <si>
    <t>N733449</t>
  </si>
  <si>
    <t>Элементы радиоуправления  с роллинг - кодом</t>
  </si>
  <si>
    <t>MITTO B RCB 04 R1</t>
  </si>
  <si>
    <t xml:space="preserve"> 4х-кан., 433МГц. Динамический код, дальность 50/100 метров.</t>
  </si>
  <si>
    <t>D111906</t>
  </si>
  <si>
    <t>MITTO2 Replay</t>
  </si>
  <si>
    <t>2х-кан., 433МГц, клонируемый.</t>
  </si>
  <si>
    <t>брелок-передатчик клонируемый</t>
  </si>
  <si>
    <t>RB</t>
  </si>
  <si>
    <t>4х-кан., 433Мгц, переносное или настенное использование.Динамический код, дальность 100 метров.</t>
  </si>
  <si>
    <t>P121016</t>
  </si>
  <si>
    <t>4-х канальный домашний пульт</t>
  </si>
  <si>
    <r>
      <t>CLONIX2E</t>
    </r>
    <r>
      <rPr>
        <sz val="11"/>
        <color theme="1"/>
        <rFont val="Calibri"/>
        <family val="2"/>
        <charset val="204"/>
        <scheme val="minor"/>
      </rPr>
      <t/>
    </r>
  </si>
  <si>
    <t>внешний 2х-кан. радиоприёмник, 433МГц,                  до 128 пультов,  
напряжение питания 12-28 V, IP54.</t>
  </si>
  <si>
    <t>D113674 00001</t>
  </si>
  <si>
    <t xml:space="preserve"> 2-х канальный радиоприемник</t>
  </si>
  <si>
    <t xml:space="preserve">встраиваемый 2х-кан. радиоприёмник, 433МГц,           до 128 пультов. 
</t>
  </si>
  <si>
    <t>2-х канальный радиоприемник</t>
  </si>
  <si>
    <t>CLONIX 2/2048</t>
  </si>
  <si>
    <t xml:space="preserve">встраиваемый 2х-кан. радиоприёмник, 433МГц,          до 2048 пультов. 
</t>
  </si>
  <si>
    <t>D111664</t>
  </si>
  <si>
    <t>RAU</t>
  </si>
  <si>
    <t>P111449</t>
  </si>
  <si>
    <t>переходник приемника</t>
  </si>
  <si>
    <t>CLONIX 4 RTE</t>
  </si>
  <si>
    <t>D113718 00002</t>
  </si>
  <si>
    <t>4-х канальный радиоприемник</t>
  </si>
  <si>
    <t>AEL 433</t>
  </si>
  <si>
    <t>внешняя антенна 433МГц, для увеличения дальности приёма.</t>
  </si>
  <si>
    <t>D113632</t>
  </si>
  <si>
    <t>антенна с кабелем 4м</t>
  </si>
  <si>
    <t>Элементы управления автоматикой BFT</t>
  </si>
  <si>
    <t>Q.BO KEY</t>
  </si>
  <si>
    <t>P121022</t>
  </si>
  <si>
    <t xml:space="preserve">ключ-выключатель </t>
  </si>
  <si>
    <t>SELETTO</t>
  </si>
  <si>
    <t>P121012</t>
  </si>
  <si>
    <t>SOS</t>
  </si>
  <si>
    <t>394200</t>
  </si>
  <si>
    <t>акустический детектор экстренных служб</t>
  </si>
  <si>
    <t>SPC</t>
  </si>
  <si>
    <t>2х-кнопочный выключатель, накладной, кнопки Старт (Н.О.) - Стоп (Н.З.).</t>
  </si>
  <si>
    <t>D121611</t>
  </si>
  <si>
    <t>выключатель кнопочный на 2 кнопки</t>
  </si>
  <si>
    <t xml:space="preserve">SPC3 </t>
  </si>
  <si>
    <t>3х-кнопочный выключатель, накладной, кнопки Верх (Н.О.) - Стоп (Н.З.) - Вниз (Н.О.).</t>
  </si>
  <si>
    <t>выключатель кнопочный на 3 кнопки</t>
  </si>
  <si>
    <t>RME 1 BT</t>
  </si>
  <si>
    <t>1 канальный магнитодетектор обнаружения транспортных средств, 24B.</t>
  </si>
  <si>
    <t>P111274</t>
  </si>
  <si>
    <t xml:space="preserve">магнитодетектор </t>
  </si>
  <si>
    <t>RME 2</t>
  </si>
  <si>
    <t>2 канальный магнитодетектор обнаружения транспортных средств, 230B.</t>
  </si>
  <si>
    <t>P111001 00003</t>
  </si>
  <si>
    <t>Элементы безопасности BFT</t>
  </si>
  <si>
    <t>DESME A 15</t>
  </si>
  <si>
    <t>фотоэлементы (проводные), 24В, дальность до 30м.</t>
  </si>
  <si>
    <t>P111526</t>
  </si>
  <si>
    <t xml:space="preserve">комплект фотоэлементов </t>
  </si>
  <si>
    <t>THEA A 15</t>
  </si>
  <si>
    <t>фотоэлементы со встроенными сигнальными огнями(проводные), 24В, дальность до 30м.</t>
  </si>
  <si>
    <t>P111528</t>
  </si>
  <si>
    <t>CD15 RS</t>
  </si>
  <si>
    <t>комплект из 2-х стоек для фотоэлементов (RAL 7015), стальная антивандальная 50х50 мм, высота 500 мм.</t>
  </si>
  <si>
    <t>RS903005</t>
  </si>
  <si>
    <t xml:space="preserve">стойки фотоэлементов </t>
  </si>
  <si>
    <t>DCW</t>
  </si>
  <si>
    <t>фотоэлементы, 24В, дальность до 30м,                       DCW TX - беспроводной с батарейкой.</t>
  </si>
  <si>
    <t>P111512</t>
  </si>
  <si>
    <t>CELLULA RFL</t>
  </si>
  <si>
    <t>беспроводные фотоэлементы, 
24В, дальностьдо 12м + отражатель CELLULA RFLP.</t>
  </si>
  <si>
    <t>P111391</t>
  </si>
  <si>
    <t xml:space="preserve">фотоэлементы </t>
  </si>
  <si>
    <t>P111398</t>
  </si>
  <si>
    <t>отражатель</t>
  </si>
  <si>
    <t xml:space="preserve">S RFLP </t>
  </si>
  <si>
    <t>отражатель  в корпусе CELLULA RFLP</t>
  </si>
  <si>
    <t>P111409</t>
  </si>
  <si>
    <t>отражатель в корпусе</t>
  </si>
  <si>
    <t>стойка
 регулируемая</t>
  </si>
  <si>
    <t>B LTA230</t>
  </si>
  <si>
    <t>сигнальная лампа 230В без антенны.</t>
  </si>
  <si>
    <t>D113749 00002</t>
  </si>
  <si>
    <t>сигнальная лампа 230В без антенны</t>
  </si>
  <si>
    <t>B LTA24</t>
  </si>
  <si>
    <r>
      <t xml:space="preserve">сигнальная лампа 24В </t>
    </r>
    <r>
      <rPr>
        <sz val="12"/>
        <color indexed="8"/>
        <rFont val="Calibri"/>
        <family val="2"/>
      </rPr>
      <t>без антенны</t>
    </r>
    <r>
      <rPr>
        <sz val="12"/>
        <color indexed="8"/>
        <rFont val="Calibri"/>
        <family val="2"/>
      </rPr>
      <t>.</t>
    </r>
  </si>
  <si>
    <t>D113749 00003</t>
  </si>
  <si>
    <t>сигнальная лампа 24В без антенны</t>
  </si>
  <si>
    <t>D113748 00002</t>
  </si>
  <si>
    <t>сигнальная лампа 230В с антенной</t>
  </si>
  <si>
    <t>D113748 00003</t>
  </si>
  <si>
    <t>сигнальная лампа 24В с антенной</t>
  </si>
  <si>
    <t>R02</t>
  </si>
  <si>
    <t>кронштейн для крепления ламп типа LTA к стене</t>
  </si>
  <si>
    <t>P123025</t>
  </si>
  <si>
    <t>кронштейн сигн. лампы B LTA</t>
  </si>
  <si>
    <t>Прочие аксессуары для автоматики BFT</t>
  </si>
  <si>
    <t>ME BT</t>
  </si>
  <si>
    <t>устройство для подключения электрозамка           EBPE 24 к блоку THALIA (24В).</t>
  </si>
  <si>
    <t>D111761</t>
  </si>
  <si>
    <t>устройство для подключения э/замка</t>
  </si>
  <si>
    <t>ME</t>
  </si>
  <si>
    <t>устройство для подключения электрозамка           EBPE 24 к блоку ALTAIR P (230В).</t>
  </si>
  <si>
    <t>CLS</t>
  </si>
  <si>
    <t>ключ трехгранный для разблокировки приводов. Длина 54мм.</t>
  </si>
  <si>
    <t>D610180</t>
  </si>
  <si>
    <t>трехгранный ключ</t>
  </si>
  <si>
    <t>CB EOS</t>
  </si>
  <si>
    <t>EOS и BOTTICELLI (плата VENERE D).</t>
  </si>
  <si>
    <t>P125006</t>
  </si>
  <si>
    <t xml:space="preserve">SL BAT2 </t>
  </si>
  <si>
    <t>P125035</t>
  </si>
  <si>
    <t xml:space="preserve">BBT BAT </t>
  </si>
  <si>
    <t xml:space="preserve"> THALIA</t>
  </si>
  <si>
    <t>P125020</t>
  </si>
  <si>
    <t>BT BAT2</t>
  </si>
  <si>
    <t>ARES 1000/1500.</t>
  </si>
  <si>
    <t>P125009</t>
  </si>
  <si>
    <t>ARGO/ARGO G</t>
  </si>
  <si>
    <t>GIOTTO</t>
  </si>
  <si>
    <t>GIOTTO 30/50</t>
  </si>
  <si>
    <t>P120017</t>
  </si>
  <si>
    <t>MCL BAT</t>
  </si>
  <si>
    <t>MICHELANGELO 60/80</t>
  </si>
  <si>
    <t>P125011</t>
  </si>
  <si>
    <t>VIRGO BAT</t>
  </si>
  <si>
    <t>VIRGO</t>
  </si>
  <si>
    <t>P125008</t>
  </si>
  <si>
    <t>STOPPY</t>
  </si>
  <si>
    <t>Автоматические шлагбаумы</t>
  </si>
  <si>
    <r>
      <t>двигатель 230В, открытие 4 с, до 1200 циклов в сутки,</t>
    </r>
    <r>
      <rPr>
        <b/>
        <sz val="12"/>
        <color indexed="8"/>
        <rFont val="Calibri"/>
        <family val="2"/>
      </rPr>
      <t xml:space="preserve"> встроенный 2-х канальный приемник </t>
    </r>
  </si>
  <si>
    <r>
      <t>со стрелой</t>
    </r>
    <r>
      <rPr>
        <b/>
        <sz val="1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овального</t>
    </r>
    <r>
      <rPr>
        <sz val="12"/>
        <color indexed="8"/>
        <rFont val="Calibri"/>
        <family val="2"/>
      </rPr>
      <t xml:space="preserve"> сечения 70х35мм без пластиковых накладок, функция "антиветер", светоотражающие наклейки (12шт).</t>
    </r>
  </si>
  <si>
    <t>P940062 00002</t>
  </si>
  <si>
    <t>тумба MOOVI30</t>
  </si>
  <si>
    <t>N999507</t>
  </si>
  <si>
    <t xml:space="preserve"> крепление + кожух</t>
  </si>
  <si>
    <t>RS728021</t>
  </si>
  <si>
    <t>стрела овальная 4,6м</t>
  </si>
  <si>
    <t>RS728001</t>
  </si>
  <si>
    <t>P120028 00001</t>
  </si>
  <si>
    <r>
      <t xml:space="preserve">двигатель 230В,    открытие 8 с, до 600 циклов в сутки, </t>
    </r>
    <r>
      <rPr>
        <b/>
        <sz val="12"/>
        <color indexed="8"/>
        <rFont val="Calibri"/>
        <family val="2"/>
      </rPr>
      <t xml:space="preserve">встроенный 2-х канальный приемник </t>
    </r>
  </si>
  <si>
    <r>
      <t>со стрелой</t>
    </r>
    <r>
      <rPr>
        <b/>
        <sz val="1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овального</t>
    </r>
    <r>
      <rPr>
        <sz val="12"/>
        <color indexed="8"/>
        <rFont val="Calibri"/>
        <family val="2"/>
      </rPr>
      <t xml:space="preserve"> сечения 70х35мм без пластиковых накладок, функция "антиветер", светоотражающие наклейки (18шт).</t>
    </r>
  </si>
  <si>
    <t>P940065 00002</t>
  </si>
  <si>
    <t>тумба MOOVI</t>
  </si>
  <si>
    <t>RS728022</t>
  </si>
  <si>
    <t>стрела овальная 6,4м</t>
  </si>
  <si>
    <t>тумба  MOOVI 60</t>
  </si>
  <si>
    <t>RS728002</t>
  </si>
  <si>
    <t>P120028 00004</t>
  </si>
  <si>
    <r>
      <t xml:space="preserve">двигатель 24В,  открытие 4 с, </t>
    </r>
    <r>
      <rPr>
        <b/>
        <sz val="11"/>
        <color indexed="8"/>
        <rFont val="Calibri"/>
        <family val="2"/>
      </rPr>
      <t>до 3000 циклов в сутки</t>
    </r>
    <r>
      <rPr>
        <sz val="11"/>
        <color indexed="8"/>
        <rFont val="Calibri"/>
        <family val="2"/>
      </rPr>
      <t>, интенсивного  использования,плавный пуск,ускорение/замедление, возможна синхронная работа 2-х шлагбаумов с платой SCS1.</t>
    </r>
  </si>
  <si>
    <r>
      <t xml:space="preserve">со стрелой </t>
    </r>
    <r>
      <rPr>
        <b/>
        <sz val="14"/>
        <color indexed="8"/>
        <rFont val="Calibri"/>
        <family val="2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овальног</t>
    </r>
    <r>
      <rPr>
        <sz val="12"/>
        <color indexed="8"/>
        <rFont val="Calibri"/>
        <family val="2"/>
      </rPr>
      <t>о сечения 70х35мм без пластиковых накладок, функция "антиветер", светоотражающие наклейки (12 шт).</t>
    </r>
  </si>
  <si>
    <t>тумба GIOTTO 30BT</t>
  </si>
  <si>
    <r>
      <t xml:space="preserve">двигатель 24В,  открытие 5 с, </t>
    </r>
    <r>
      <rPr>
        <b/>
        <sz val="11"/>
        <color indexed="8"/>
        <rFont val="Calibri"/>
        <family val="2"/>
      </rPr>
      <t>до 2400 циклов в сутки</t>
    </r>
    <r>
      <rPr>
        <sz val="11"/>
        <color indexed="8"/>
        <rFont val="Calibri"/>
        <family val="2"/>
      </rPr>
      <t>,интенсивного использования, плавный пуск,ускорение/замедление, возможна синхронная работа 2-х шлагбаумов с платой SCS1.</t>
    </r>
  </si>
  <si>
    <t>P940060 00002</t>
  </si>
  <si>
    <t>тумба MICHELANGELO 60</t>
  </si>
  <si>
    <t xml:space="preserve"> крепление +кожух стрелы</t>
  </si>
  <si>
    <t>пластиковые накладки на стрелу MCL PCA6</t>
  </si>
  <si>
    <t>P940077 00002</t>
  </si>
  <si>
    <t>тумба MICHELANGELO 80</t>
  </si>
  <si>
    <t>N728026</t>
  </si>
  <si>
    <t>стрела  ATT 704  L=4.3M</t>
  </si>
  <si>
    <t>N728027</t>
  </si>
  <si>
    <t>стрела ATT 504  L=4,6M</t>
  </si>
  <si>
    <t>пластиковая  накладка на стрелу MCL PCA8</t>
  </si>
  <si>
    <t>N999607</t>
  </si>
  <si>
    <t xml:space="preserve">Универсальные аксессуары для шлагбаумов </t>
  </si>
  <si>
    <t>THERMO</t>
  </si>
  <si>
    <t>обогрев  для шлагбаумов, термостат управления в комплекте, рекомендуется при температурах        ниже -20°С.</t>
  </si>
  <si>
    <t>P120018</t>
  </si>
  <si>
    <t xml:space="preserve">обогрев шлагбаумов </t>
  </si>
  <si>
    <t>FAF3 RS</t>
  </si>
  <si>
    <t>опора под бетонирование, высота 1500 мм, без прямоугольного основания.</t>
  </si>
  <si>
    <t>RS120023</t>
  </si>
  <si>
    <t xml:space="preserve">опора под бетонирование </t>
  </si>
  <si>
    <t>FAF2R</t>
  </si>
  <si>
    <t>опора с прямоугольным основанием, регулируемая по высоте.</t>
  </si>
  <si>
    <t>опора регулируемая</t>
  </si>
  <si>
    <t>MOOVI GAMA AQ AT</t>
  </si>
  <si>
    <t>опора подвижная+амортизатор для прямоугольных стрел.</t>
  </si>
  <si>
    <t>D940009</t>
  </si>
  <si>
    <t xml:space="preserve">опора подвижная  + амортизатор </t>
  </si>
  <si>
    <t xml:space="preserve"> стойка с козырьком под считыватели ,выключатели с ключом, кодовые замки,(RAL7015) регулируемая по высоте 900+700 мм</t>
  </si>
  <si>
    <t>стойка с козырьком</t>
  </si>
  <si>
    <t>SB</t>
  </si>
  <si>
    <t>шторка подвесная для прямоугольных стрел шлагбаумов, алюминиевая, длина 2 метра</t>
  </si>
  <si>
    <t>D573003</t>
  </si>
  <si>
    <t>шторка  (2 метра)</t>
  </si>
  <si>
    <t>MOOVI ART90</t>
  </si>
  <si>
    <r>
      <t xml:space="preserve">шарнир для складной стрелы прямоугольной, серии ELL, </t>
    </r>
    <r>
      <rPr>
        <b/>
        <sz val="12"/>
        <color indexed="8"/>
        <rFont val="Calibri"/>
        <family val="2"/>
      </rPr>
      <t>скрытый цепной механизм внутри стрелы, надежное натяжение, интенсивное использование.</t>
    </r>
  </si>
  <si>
    <t>N728051</t>
  </si>
  <si>
    <t xml:space="preserve">шарнир для складной стрелы </t>
  </si>
  <si>
    <t>комплект из 2-х стоек для фотоэлементов RAL7015, стальная антивандальная 50х50 мм, высота 500 мм.</t>
  </si>
  <si>
    <t>Аксессуары для шлагбаумов MOOVI и GIOTTO</t>
  </si>
  <si>
    <t>MBU02</t>
  </si>
  <si>
    <t xml:space="preserve">монтажное основание тумбы шлагбаума MOOVI/GIOTTO. </t>
  </si>
  <si>
    <t>монтажное основание  MOOVI и GIOTTO</t>
  </si>
  <si>
    <t xml:space="preserve">ELL 6,4м </t>
  </si>
  <si>
    <t>стрела шлагбаума ELL4</t>
  </si>
  <si>
    <t xml:space="preserve">стрела шлагбаума ELL6 </t>
  </si>
  <si>
    <t>PCA3</t>
  </si>
  <si>
    <t>пластиковые  накладки PCA 3</t>
  </si>
  <si>
    <r>
      <t>GIOTTO</t>
    </r>
    <r>
      <rPr>
        <b/>
        <sz val="14"/>
        <color indexed="10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BAT</t>
    </r>
  </si>
  <si>
    <t>аварийное питание GIOTTO</t>
  </si>
  <si>
    <t>MOOVI LIGHT3</t>
  </si>
  <si>
    <t>компект подсветки стрелы ELL3</t>
  </si>
  <si>
    <t>P120001 00001</t>
  </si>
  <si>
    <t>MOOVI LIGHT5</t>
  </si>
  <si>
    <t>компект подсветки стрелы ELL5</t>
  </si>
  <si>
    <t>P120001 00002</t>
  </si>
  <si>
    <t>подсветка стрелы ELLI5</t>
  </si>
  <si>
    <t>Аксессуары для шлагбаумов MICHELANGELO</t>
  </si>
  <si>
    <t>BM</t>
  </si>
  <si>
    <t>монтажное основание тумбы шлагбаума MICHELANGELO 60/80</t>
  </si>
  <si>
    <t>D730964</t>
  </si>
  <si>
    <t>монтажное основание для шлагбаумов MICHELANGELO 60/80</t>
  </si>
  <si>
    <t>SCS1</t>
  </si>
  <si>
    <t>плата для синхронизации двух шлагбаумов 24В GIOTTO/MICHELANGELO. Для синхронизации 2-х шлагбаумов требуется 2 платы. Цена за 1 шт.</t>
  </si>
  <si>
    <t>P111376</t>
  </si>
  <si>
    <t>плата  синхронизации шлагбаумов</t>
  </si>
  <si>
    <t>ATT 704</t>
  </si>
  <si>
    <r>
      <t xml:space="preserve">стрела овальная 4,3м, </t>
    </r>
    <r>
      <rPr>
        <sz val="12"/>
        <color indexed="8"/>
        <rFont val="Calibri"/>
        <family val="2"/>
      </rPr>
      <t>Ø</t>
    </r>
    <r>
      <rPr>
        <sz val="12"/>
        <color indexed="8"/>
        <rFont val="Calibri"/>
        <family val="2"/>
      </rPr>
      <t>70мм, для MICHELANGELO</t>
    </r>
  </si>
  <si>
    <t>стрела шлагбаума</t>
  </si>
  <si>
    <t>ATT 504</t>
  </si>
  <si>
    <r>
      <t xml:space="preserve">стрела овальная 4,6м, </t>
    </r>
    <r>
      <rPr>
        <sz val="12"/>
        <color indexed="8"/>
        <rFont val="Calibri"/>
        <family val="2"/>
      </rPr>
      <t>Ø</t>
    </r>
    <r>
      <rPr>
        <sz val="12"/>
        <color indexed="8"/>
        <rFont val="Calibri"/>
        <family val="2"/>
      </rPr>
      <t>50мм, для MICHELANGELO</t>
    </r>
  </si>
  <si>
    <t xml:space="preserve">ATT 502 </t>
  </si>
  <si>
    <r>
      <t xml:space="preserve">стрела овальная 2,45м, </t>
    </r>
    <r>
      <rPr>
        <sz val="12"/>
        <color indexed="8"/>
        <rFont val="Calibri"/>
        <family val="2"/>
      </rPr>
      <t>Ø</t>
    </r>
    <r>
      <rPr>
        <sz val="12"/>
        <color indexed="8"/>
        <rFont val="Calibri"/>
        <family val="2"/>
      </rPr>
      <t>50мм,  для MICHELANGELO</t>
    </r>
  </si>
  <si>
    <t>N728028</t>
  </si>
  <si>
    <t>MCL PCA6</t>
  </si>
  <si>
    <t>пластиковые  накладки  MICHELANGELO 60</t>
  </si>
  <si>
    <t xml:space="preserve">MCL PCA8 </t>
  </si>
  <si>
    <t>пластиковые  накладки  MICHELANGELO 80</t>
  </si>
  <si>
    <t>аварийное питание для MICHELANGELO</t>
  </si>
  <si>
    <t>аварийное питание MICHELANGELO</t>
  </si>
  <si>
    <t>KIT MCL LIGHT</t>
  </si>
  <si>
    <t>компект подсветки стрелы MICHELANGELO (6 шт.)</t>
  </si>
  <si>
    <t>P120005 00001</t>
  </si>
  <si>
    <t>блок сигнальный светодиодный на стрелу MICHELANGELO</t>
  </si>
  <si>
    <t>KIT SCHEDA MCL</t>
  </si>
  <si>
    <t>плата управления подсветки</t>
  </si>
  <si>
    <t>P120009</t>
  </si>
  <si>
    <t xml:space="preserve">плата управления </t>
  </si>
  <si>
    <t xml:space="preserve">KIT MCL LAMPO </t>
  </si>
  <si>
    <t xml:space="preserve">подсветка тумбы  MICHELANGELO </t>
  </si>
  <si>
    <t>P120006</t>
  </si>
  <si>
    <t xml:space="preserve">подсветка тумбы  </t>
  </si>
  <si>
    <t>Примечания:</t>
  </si>
  <si>
    <t>2) Наличие позиций, выделенных серым цветом уточняйте у менеджеров.</t>
  </si>
  <si>
    <t>3) 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для данного привода уменьшается на 20%. Для ворот со встроенной калиткой еще минус 10%.</t>
  </si>
  <si>
    <t>Технологии автоматики BFT:</t>
  </si>
  <si>
    <t>Условия Гарантии:</t>
  </si>
  <si>
    <t>BFT обеспечивает защиту своих Клиентов с помощью гарантии, действующей на следующих условиях:</t>
  </si>
  <si>
    <t xml:space="preserve"> 36 месяцев с даты отгрузки, указанной в накладной для официальных Партнеров BFT (подтверждается подписанным Партнерским договором);</t>
  </si>
  <si>
    <t xml:space="preserve"> 12 месяцев с даты покупки для остальных клиентов BFT.</t>
  </si>
  <si>
    <t>Высокоскоростные шлагбаумы O&amp;O</t>
  </si>
  <si>
    <t>Аксессуары для шлагбаумов O&amp;O</t>
  </si>
  <si>
    <t xml:space="preserve">Шарнир стрелы горизонтальный </t>
  </si>
  <si>
    <t xml:space="preserve">при ударе шарнир  откидывается  на 90 гр. </t>
  </si>
  <si>
    <t>323122</t>
  </si>
  <si>
    <t>шарнир</t>
  </si>
  <si>
    <t xml:space="preserve">Комплект концевых выключателей
</t>
  </si>
  <si>
    <t>для подключения светофора или к парковочной системе</t>
  </si>
  <si>
    <t xml:space="preserve">393000    </t>
  </si>
  <si>
    <t>светод. подсветка стрелы</t>
  </si>
  <si>
    <t xml:space="preserve">светодиодный шнур с платой управления </t>
  </si>
  <si>
    <t>323200</t>
  </si>
  <si>
    <t>светодиодный шнур</t>
  </si>
  <si>
    <t>боллард электромеханический</t>
  </si>
  <si>
    <t>STOPPY MBB/ DACOTA 220/500</t>
  </si>
  <si>
    <t>R950008 00003</t>
  </si>
  <si>
    <t>STOPPY MBB/ DACOTA 220/700</t>
  </si>
  <si>
    <t xml:space="preserve">R950009 00003                  </t>
  </si>
  <si>
    <t xml:space="preserve"> боллард электромеханический</t>
  </si>
  <si>
    <t>блок управления боллардами</t>
  </si>
  <si>
    <t>аварийное питание для STOPPY MBB</t>
  </si>
  <si>
    <t>аварийноге питание</t>
  </si>
  <si>
    <t>GRIZZLY 275/600-6
SCT LIGHT VERN</t>
  </si>
  <si>
    <t>350200</t>
  </si>
  <si>
    <t>боллард гидравлический</t>
  </si>
  <si>
    <t>GRIZZLY 275/800-10 SCT LIGHT VERN</t>
  </si>
  <si>
    <t>350470</t>
  </si>
  <si>
    <t xml:space="preserve"> блок управления </t>
  </si>
  <si>
    <t>Аксессуары для боллардов</t>
  </si>
  <si>
    <t>FULL TOTEM/320 mm</t>
  </si>
  <si>
    <t>модульная уличная стойка для блоков управления и аксессуаров управления</t>
  </si>
  <si>
    <t>FULL TOTEM/275 mm</t>
  </si>
  <si>
    <t>RS394330</t>
  </si>
  <si>
    <t>столб механический</t>
  </si>
  <si>
    <t>EASY 115/500</t>
  </si>
  <si>
    <r>
      <t xml:space="preserve">без светодиодных огней, h=500мм, d=115мм, </t>
    </r>
    <r>
      <rPr>
        <b/>
        <sz val="12"/>
        <color indexed="8"/>
        <rFont val="Calibri"/>
        <family val="2"/>
      </rPr>
      <t>электромеханический</t>
    </r>
    <r>
      <rPr>
        <sz val="12"/>
        <color indexed="8"/>
        <rFont val="Calibri"/>
        <family val="2"/>
      </rPr>
      <t xml:space="preserve"> столб (боллард), время открытия 6с,  до 2000 циклов в сутки, IP67,   -40°С - +60°С, без сигнальных огней.</t>
    </r>
  </si>
  <si>
    <t>303000</t>
  </si>
  <si>
    <t>столб электромеханический</t>
  </si>
  <si>
    <t>PRIVEE ON+OFF - комплект</t>
  </si>
  <si>
    <t>321500</t>
  </si>
  <si>
    <t>ON опорный блок цепного барьера с автоматикой</t>
  </si>
  <si>
    <t>321510</t>
  </si>
  <si>
    <t>OFF опорный столб цепного барьера</t>
  </si>
  <si>
    <t>CHAIN 10</t>
  </si>
  <si>
    <t>цепь для PRIVEE, 10 метров, металлическая диаметром прута  8мм с пластиковым светоотражающим покрытием красного цвета. Производство Италия.</t>
  </si>
  <si>
    <t>321520</t>
  </si>
  <si>
    <t>цепь</t>
  </si>
  <si>
    <t>CHAIN 16</t>
  </si>
  <si>
    <t>цепь для PRIVEE, 16 метров, металлическая диаметром прута 4,5мм с пластиковым светоотражающим покрытием красного цвета. Производство Италия.</t>
  </si>
  <si>
    <t>321521</t>
  </si>
  <si>
    <t>Автоматика для распашных дверей (одно и 2-х створчатых), Интенсивность - непрерывная.</t>
  </si>
  <si>
    <t>Vista SW MXL</t>
  </si>
  <si>
    <t>вес створки до 250 кг, V откр. 3-6 сек, V закр. 4-15 сек, IP 40 для внутренних помещений, встроенный блок управления, 85 Вт. Привод распашных дверей - двигатель открывает и закрывает, при наличии препятствия -защита от сдавливания, аварийное питание от доп. батареи.</t>
  </si>
  <si>
    <t>P960578 00002</t>
  </si>
  <si>
    <t>комплект привода автоматических дверей</t>
  </si>
  <si>
    <t xml:space="preserve"> </t>
  </si>
  <si>
    <t>Vista SW SXL</t>
  </si>
  <si>
    <t>с пружиной закрывания</t>
  </si>
  <si>
    <t>вес створки до 250 кг, V откр. 3-6 сек, V закр. 4-15 сек, IP 40 для внутренних помещений, встроенный блок управления, 85 Вт. Привод распашных дверей - двигатель открывает, пружина закрывает. При наличии препятствия -защита от сдавливания. При отключении питания - открывание вручную, закрывание пружиной.</t>
  </si>
  <si>
    <t>P960577 00002</t>
  </si>
  <si>
    <t>В зависимости от запроса Заказчика</t>
  </si>
  <si>
    <t>ASW XL ART</t>
  </si>
  <si>
    <t>Для стен с толщиной до 150 мм.</t>
  </si>
  <si>
    <t>P111566</t>
  </si>
  <si>
    <t>Рычаг шарнирный, привод на стороне, противоположной открыванию</t>
  </si>
  <si>
    <t>ASW XL ARTL</t>
  </si>
  <si>
    <t>Для стен с толщиной до 300 мм.</t>
  </si>
  <si>
    <t>P111567</t>
  </si>
  <si>
    <t>Рычаг шарнирный длинный,  привод на стороне, противоположной открыванию</t>
  </si>
  <si>
    <t>ASW XL RIG</t>
  </si>
  <si>
    <t>универсальный</t>
  </si>
  <si>
    <t>P111565</t>
  </si>
  <si>
    <t>Рычаг скользящий,  привод на стороне открывания двери.</t>
  </si>
  <si>
    <t>EXT ASW XL 30</t>
  </si>
  <si>
    <t xml:space="preserve"> L=30 мм</t>
  </si>
  <si>
    <t>P111563 00001</t>
  </si>
  <si>
    <t>Втулка рычага стандартная</t>
  </si>
  <si>
    <t>EXT ASW XL 50</t>
  </si>
  <si>
    <t xml:space="preserve"> L=50 мм</t>
  </si>
  <si>
    <t>P111563 00002</t>
  </si>
  <si>
    <t xml:space="preserve">Втулка рычага удлинненная </t>
  </si>
  <si>
    <t>BBV SW MXL</t>
  </si>
  <si>
    <t>только для Vista SW MXL</t>
  </si>
  <si>
    <t>P111564</t>
  </si>
  <si>
    <t xml:space="preserve">Батарея для аварийного питания </t>
  </si>
  <si>
    <t>Обязательная минимальная комплектация</t>
  </si>
  <si>
    <t xml:space="preserve">Любой (из 2-х) приводов на одну створку и на выбор любой (из 3-х) рычагов и любая (из 2-х) втулка             </t>
  </si>
  <si>
    <t>Автоматика для раздвижных дверей (комплекты, собранные на заводе). Интенсивность непрерывная.</t>
  </si>
  <si>
    <t>P111158</t>
  </si>
  <si>
    <t>ниж. направл. Профиль</t>
  </si>
  <si>
    <t>Обязательная комплектация</t>
  </si>
  <si>
    <t>D113722</t>
  </si>
  <si>
    <t>программатор</t>
  </si>
  <si>
    <t>P111503</t>
  </si>
  <si>
    <t>Система аварийного питания (комплект)</t>
  </si>
  <si>
    <t>P111156</t>
  </si>
  <si>
    <t>направляющая нижняя</t>
  </si>
  <si>
    <t>Высота короба 80 мм, макс. вес створок 80+80кг. Комплект полностью собран, настроен и готов к монтажу (включая зубчатый ремень). Комплект монтажных проводов включен.</t>
  </si>
  <si>
    <t>KIT VISTA SL C 4400мм</t>
  </si>
  <si>
    <t>P960553 00002</t>
  </si>
  <si>
    <t>230W, V откр. закр. От 2,75 сек, t от -20 до 55 градусов.</t>
  </si>
  <si>
    <t>P111481 00002</t>
  </si>
  <si>
    <t>крышка короба 4400мм</t>
  </si>
  <si>
    <t>KIT VISTA SL  6500мм</t>
  </si>
  <si>
    <r>
      <t xml:space="preserve">Высота короба </t>
    </r>
    <r>
      <rPr>
        <b/>
        <sz val="12"/>
        <color indexed="8"/>
        <rFont val="Calibri"/>
        <family val="2"/>
      </rPr>
      <t>155 мм</t>
    </r>
    <r>
      <rPr>
        <sz val="12"/>
        <color indexed="8"/>
        <rFont val="Calibri"/>
        <family val="2"/>
      </rPr>
      <t xml:space="preserve">, предельный вес створок </t>
    </r>
    <r>
      <rPr>
        <b/>
        <sz val="12"/>
        <color indexed="8"/>
        <rFont val="Calibri"/>
        <family val="2"/>
      </rPr>
      <t>120+120кг.</t>
    </r>
    <r>
      <rPr>
        <sz val="12"/>
        <color indexed="8"/>
        <rFont val="Calibri"/>
        <family val="2"/>
      </rPr>
      <t xml:space="preserve"> Комплект полностью собран, настроен и готов к монтажу (включая зубчатый ремень). Комплект монтажных проводов включен.</t>
    </r>
  </si>
  <si>
    <t>8810023 00024</t>
  </si>
  <si>
    <t>P9600534 00002</t>
  </si>
  <si>
    <t>короб 6500мм</t>
  </si>
  <si>
    <t>Дополнительное оборудование</t>
  </si>
  <si>
    <t>P111442</t>
  </si>
  <si>
    <t>Аксессуары универсальные для приводов распашных и раздвижных дверей</t>
  </si>
  <si>
    <t>HR50 HOTRON</t>
  </si>
  <si>
    <t>Радар двунаправленный микроволновый</t>
  </si>
  <si>
    <t>RS111404</t>
  </si>
  <si>
    <t>Радар СВЧ (1шт)</t>
  </si>
  <si>
    <t>VISTA SEL</t>
  </si>
  <si>
    <t xml:space="preserve">программатор </t>
  </si>
  <si>
    <t>FPA 1</t>
  </si>
  <si>
    <t>фотоэлементы  (одна линия)</t>
  </si>
  <si>
    <t>P111265</t>
  </si>
  <si>
    <t>Комплект фотоэлементов безопасности (одна линия приемник-передатчик)</t>
  </si>
  <si>
    <t>FPA 2</t>
  </si>
  <si>
    <t>фотоэлементы  (две линии)</t>
  </si>
  <si>
    <t>P111266</t>
  </si>
  <si>
    <t>Комплект фотоэлементов безопасности (две линии приемник-передатчик)</t>
  </si>
  <si>
    <t>ERV</t>
  </si>
  <si>
    <t>электрический замок для автоматических дверей c тросиком разблокировки в комплекте, 3,4 м</t>
  </si>
  <si>
    <t>N733408</t>
  </si>
  <si>
    <t>Электрический замок Vista (1комплект)</t>
  </si>
  <si>
    <t>BBV</t>
  </si>
  <si>
    <t>система аварийного питания для комплекта VISTA SL C</t>
  </si>
  <si>
    <t>PGI</t>
  </si>
  <si>
    <t>профиль нижний направляющий, 1 пог. метр</t>
  </si>
  <si>
    <t>ниж. направл. профиль</t>
  </si>
  <si>
    <t>PPR</t>
  </si>
  <si>
    <t xml:space="preserve"> 36 месяцев с даты отгрузки, указанной в накладной для официальных партнеров BFT (подтверждается дополнительным партнерским соглашением);</t>
  </si>
  <si>
    <t>EAC</t>
  </si>
  <si>
    <t>стрела  ATT 502  L=2,45M</t>
  </si>
  <si>
    <t>P940076 00002</t>
  </si>
  <si>
    <t>P111469</t>
  </si>
  <si>
    <r>
      <t xml:space="preserve">двигатель 24В, открытие за 6 сек, </t>
    </r>
    <r>
      <rPr>
        <b/>
        <sz val="12"/>
        <color indexed="8"/>
        <rFont val="Calibri"/>
        <family val="2"/>
      </rPr>
      <t>до 4500 циклов в сутки</t>
    </r>
    <r>
      <rPr>
        <sz val="12"/>
        <color indexed="8"/>
        <rFont val="Calibri"/>
        <family val="2"/>
      </rPr>
      <t>, для интенсивного использования, плавный пуск, ускорение/замедление, встроенный 2-х канальный приемник, подсветка стрелы и тумбы в качестве дополнительной  опции. Возможна синхронная работа 2-х шлагбаумов с платой SCS1.</t>
    </r>
  </si>
  <si>
    <r>
      <t xml:space="preserve">двигатель 24В, открытие за 6 сек,  </t>
    </r>
    <r>
      <rPr>
        <b/>
        <sz val="12"/>
        <color indexed="8"/>
        <rFont val="Calibri"/>
        <family val="2"/>
      </rPr>
      <t>до 4000 циклов в сутки</t>
    </r>
    <r>
      <rPr>
        <sz val="12"/>
        <color indexed="8"/>
        <rFont val="Calibri"/>
        <family val="2"/>
      </rPr>
      <t>, для интенсивного использования, плавный пуск, ускорение/замедление, встроенный 2-х канальный приемник, стрела составная, подсветка стрелы и тумбы в качестве дополнительной опции. Возможна синхронная работа 2-х шлагбаумов с платой SCS1.</t>
    </r>
  </si>
  <si>
    <r>
      <t>сигнальная лампа 230В с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6"/>
        <color indexed="8"/>
        <rFont val="Calibri"/>
        <family val="2"/>
      </rPr>
      <t>антенной</t>
    </r>
    <r>
      <rPr>
        <sz val="12"/>
        <color indexed="8"/>
        <rFont val="Calibri"/>
        <family val="2"/>
      </rPr>
      <t>.</t>
    </r>
  </si>
  <si>
    <r>
      <t xml:space="preserve">сигнальная лампа 24В с </t>
    </r>
    <r>
      <rPr>
        <b/>
        <sz val="16"/>
        <color indexed="8"/>
        <rFont val="Calibri"/>
        <family val="2"/>
      </rPr>
      <t>антенной</t>
    </r>
    <r>
      <rPr>
        <sz val="12"/>
        <color indexed="8"/>
        <rFont val="Calibri"/>
        <family val="2"/>
      </rPr>
      <t>.</t>
    </r>
  </si>
  <si>
    <t>P120028 00005</t>
  </si>
  <si>
    <t>4) Все изображения являются ознакомительными и могут быть изменены без предварительного уведомления. Для получения официальной технической информации обращайтесь в сервисную службу подразделения BFT S.p.A. в России.</t>
  </si>
  <si>
    <t>MICHELANGELO 80*
(стрела 8,8 м)</t>
  </si>
  <si>
    <t>MICHELANGELO 60*
(стрела 6,3 м)</t>
  </si>
  <si>
    <t xml:space="preserve">MOOVI 60*
</t>
  </si>
  <si>
    <t>P7 WINTER*</t>
  </si>
  <si>
    <t>LUX FC2B
 WINTER*</t>
  </si>
  <si>
    <t>IGEA BT* промышленное использование</t>
  </si>
  <si>
    <t>IGEA * промышленное использование</t>
  </si>
  <si>
    <t>PHOBOS AC A50*</t>
  </si>
  <si>
    <t>P926189 00002</t>
  </si>
  <si>
    <t xml:space="preserve">ARES BT A 1000*  </t>
  </si>
  <si>
    <t xml:space="preserve">привод ARES BT A 1000 с блоком управления
</t>
  </si>
  <si>
    <t>тумба с противовесом</t>
  </si>
  <si>
    <t>RS940062 00002</t>
  </si>
  <si>
    <t>Шлагбаум с противовесом 4,6 м</t>
  </si>
  <si>
    <t>зубчатая рейка за 10 м (в 1 картонной упаковке)</t>
  </si>
  <si>
    <t>ключ-выключатель накладной, в комплекте 2 ключа.</t>
  </si>
  <si>
    <t>381785-B</t>
  </si>
  <si>
    <t>MIME</t>
  </si>
  <si>
    <t>внешний 2-х канальный радиоприемник</t>
  </si>
  <si>
    <t>D113824</t>
  </si>
  <si>
    <t>RS120025</t>
  </si>
  <si>
    <t>R950008 00003 
350000 RS OX</t>
  </si>
  <si>
    <t>BATT DK аварийное питание STOPPY</t>
  </si>
  <si>
    <t>BATT DK  STOPPY</t>
  </si>
  <si>
    <t>DEIMOS BT А/ARES BT A 1000</t>
  </si>
  <si>
    <t xml:space="preserve">R930130 00001
</t>
  </si>
  <si>
    <t xml:space="preserve">GIOTTO 60 BT  *      </t>
  </si>
  <si>
    <t>тумба GIOTTO 60 BT</t>
  </si>
  <si>
    <t>тумба GIOTTO  60 BT</t>
  </si>
  <si>
    <t>Цена в Рублях</t>
  </si>
  <si>
    <t>Указанные цены  - рекомендованные розничные в рублях.</t>
  </si>
  <si>
    <t xml:space="preserve"> опора стрелы</t>
  </si>
  <si>
    <t>блок управления THALIA</t>
  </si>
  <si>
    <t xml:space="preserve">Компактный внешний 2х-кан. радиоприёмник, 433МГц, 30 пультов. Возможно подключение 2х светильников мощностью до 1,25 кВт  или один мотор для роллет 1,25 кВт или блок управления любого производителя.
</t>
  </si>
  <si>
    <t xml:space="preserve">пульт MITTO 2 </t>
  </si>
  <si>
    <t>ALTAIR P</t>
  </si>
  <si>
    <t>Батареи аварийного  питания</t>
  </si>
  <si>
    <t>Комплект - 2 привода PHOBOS BT A25, блок управления 24В THALIA ,  2 пульта MITTO2.</t>
  </si>
  <si>
    <t>привод PHOBOS BT A25</t>
  </si>
  <si>
    <t>Нужна</t>
  </si>
  <si>
    <r>
      <rPr>
        <b/>
        <sz val="14"/>
        <rFont val="Calibri"/>
        <family val="2"/>
      </rPr>
      <t>24V</t>
    </r>
    <r>
      <rPr>
        <sz val="12"/>
        <rFont val="Calibri"/>
        <family val="2"/>
      </rPr>
      <t xml:space="preserve">,На одну створку до 400кг, до 2,5 м, 24В, разблокировка ключами (2 шт в комплекте), резиновая заглушка на разблокировку, </t>
    </r>
    <r>
      <rPr>
        <b/>
        <sz val="12"/>
        <rFont val="Calibri"/>
        <family val="2"/>
        <charset val="204"/>
      </rPr>
      <t>Эл.магнитные концевики.</t>
    </r>
    <r>
      <rPr>
        <sz val="12"/>
        <rFont val="Calibri"/>
        <family val="2"/>
      </rPr>
      <t xml:space="preserve"> Открытие наружу и вовнутрь от 90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114  </t>
    </r>
    <r>
      <rPr>
        <sz val="12"/>
        <rFont val="Calibri"/>
        <family val="2"/>
      </rPr>
      <t>ͦ</t>
    </r>
    <r>
      <rPr>
        <sz val="12"/>
        <rFont val="Calibri"/>
        <family val="2"/>
      </rPr>
      <t>.</t>
    </r>
  </si>
  <si>
    <r>
      <rPr>
        <b/>
        <sz val="14"/>
        <rFont val="Calibri"/>
        <family val="2"/>
      </rPr>
      <t>24V</t>
    </r>
    <r>
      <rPr>
        <sz val="12"/>
        <rFont val="Calibri"/>
        <family val="2"/>
      </rPr>
      <t xml:space="preserve">,На одну створку до 500кг,до  4м, 24В,  разблокировка ключами (2 шт в комплекте), резиновая заглушка на разблокировку, </t>
    </r>
    <r>
      <rPr>
        <b/>
        <sz val="12"/>
        <rFont val="Calibri"/>
        <family val="2"/>
        <charset val="204"/>
      </rPr>
      <t>Эл.магнитные концевики.</t>
    </r>
    <r>
      <rPr>
        <sz val="12"/>
        <rFont val="Calibri"/>
        <family val="2"/>
      </rPr>
      <t xml:space="preserve"> Открытие наружу и вовнутрь от 101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124  </t>
    </r>
    <r>
      <rPr>
        <sz val="12"/>
        <rFont val="Calibri"/>
        <family val="2"/>
      </rPr>
      <t>ͦ</t>
    </r>
    <r>
      <rPr>
        <sz val="12"/>
        <rFont val="Calibri"/>
        <family val="2"/>
      </rPr>
      <t>.</t>
    </r>
  </si>
  <si>
    <r>
      <rPr>
        <b/>
        <sz val="14"/>
        <rFont val="Calibri"/>
        <family val="2"/>
      </rPr>
      <t>24V</t>
    </r>
    <r>
      <rPr>
        <sz val="12"/>
        <rFont val="Calibri"/>
        <family val="2"/>
      </rPr>
      <t xml:space="preserve">, </t>
    </r>
    <r>
      <rPr>
        <b/>
        <sz val="12"/>
        <rFont val="Calibri"/>
        <family val="2"/>
        <charset val="204"/>
      </rPr>
      <t>Телескопический шток,</t>
    </r>
    <r>
      <rPr>
        <sz val="12"/>
        <rFont val="Calibri"/>
        <family val="2"/>
      </rPr>
      <t xml:space="preserve"> ходовой винт в закрытом корпусе, IP44, на одну створку до 500кг,до 4м,  разблокировка ключами (2 шт в комплекте), резиновая заглушка на разблокировку,   </t>
    </r>
    <r>
      <rPr>
        <b/>
        <sz val="12"/>
        <rFont val="Calibri"/>
        <family val="2"/>
        <charset val="204"/>
      </rPr>
      <t>Эл.магнитные концевики.</t>
    </r>
    <r>
      <rPr>
        <sz val="12"/>
        <rFont val="Calibri"/>
        <family val="2"/>
      </rPr>
      <t xml:space="preserve">Открытие наружу и вовнутрь от 103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126  </t>
    </r>
    <r>
      <rPr>
        <sz val="12"/>
        <rFont val="Calibri"/>
        <family val="2"/>
      </rPr>
      <t>ͦ</t>
    </r>
    <r>
      <rPr>
        <sz val="12"/>
        <rFont val="Calibri"/>
        <family val="2"/>
      </rPr>
      <t>.</t>
    </r>
  </si>
  <si>
    <r>
      <rPr>
        <b/>
        <sz val="14"/>
        <rFont val="Calibri"/>
        <family val="2"/>
      </rPr>
      <t>230V</t>
    </r>
    <r>
      <rPr>
        <sz val="12"/>
        <rFont val="Calibri"/>
        <family val="2"/>
      </rPr>
      <t xml:space="preserve">, На одну створку до 500кг, до  4м,   разблокировка ключами (2 шт в комплекте), резиновая заглушка на разблокировку,  Открытие наружу и вовнутрь от 101  </t>
    </r>
    <r>
      <rPr>
        <sz val="12"/>
        <rFont val="Calibri"/>
        <family val="2"/>
      </rPr>
      <t>ͦ</t>
    </r>
    <r>
      <rPr>
        <sz val="12"/>
        <rFont val="Calibri"/>
        <family val="2"/>
      </rPr>
      <t xml:space="preserve"> до 118  </t>
    </r>
    <r>
      <rPr>
        <sz val="12"/>
        <rFont val="Calibri"/>
        <family val="2"/>
      </rPr>
      <t>ͦ</t>
    </r>
    <r>
      <rPr>
        <sz val="12"/>
        <rFont val="Calibri"/>
        <family val="2"/>
      </rPr>
      <t>.Требуются механические упоры на открывание /закрывание.</t>
    </r>
  </si>
  <si>
    <t>RSDTE10/15</t>
  </si>
  <si>
    <t>масло гидравлическое</t>
  </si>
  <si>
    <t>1 литр</t>
  </si>
  <si>
    <t>Масло гидравлическое</t>
  </si>
  <si>
    <t>N999465</t>
  </si>
  <si>
    <t>батарейка</t>
  </si>
  <si>
    <t>PERSEO CBE 230.P для GRIZZLY</t>
  </si>
  <si>
    <t>PERSEO CBE для боллардов MBB / DACOTA</t>
  </si>
  <si>
    <t>THALIA  BTL2</t>
  </si>
  <si>
    <t>CLONIX 2/128</t>
  </si>
  <si>
    <t>R935302 00001</t>
  </si>
  <si>
    <t>P935105 00001</t>
  </si>
  <si>
    <t>D111905</t>
  </si>
  <si>
    <t>P926187 00002</t>
  </si>
  <si>
    <t>Батарея аккумуляторная литий-ионная</t>
  </si>
  <si>
    <r>
      <t xml:space="preserve">300кг, 24В, </t>
    </r>
    <r>
      <rPr>
        <b/>
        <sz val="12"/>
        <rFont val="Calibri"/>
        <family val="2"/>
        <charset val="204"/>
      </rPr>
      <t>0,27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 2-й радиоканал-только режим калитки.</t>
    </r>
  </si>
  <si>
    <t>привод DEIMOS  BT400 с шестерней Z18</t>
  </si>
  <si>
    <t>привод DEIMOS  BT600 с шестерней Z18</t>
  </si>
  <si>
    <t>привод PHOBOS AC A50</t>
  </si>
  <si>
    <t>цифровая накладная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</si>
  <si>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r>
      <t xml:space="preserve">24В, 55 Нм, 30 об/мин, до </t>
    </r>
    <r>
      <rPr>
        <b/>
        <sz val="12"/>
        <rFont val="Calibri"/>
        <family val="2"/>
        <charset val="204"/>
      </rPr>
      <t>17кв.м</t>
    </r>
    <r>
      <rPr>
        <sz val="12"/>
        <rFont val="Calibri"/>
        <family val="2"/>
      </rPr>
      <t xml:space="preserve"> стандартного подъема ворот**, IP40, , встроенный 2-х канальный приемник, разблокировка 2-мя шнурами, возможность подключения аварийного питания.</t>
    </r>
  </si>
  <si>
    <r>
      <t xml:space="preserve">370 кг, 24В, </t>
    </r>
    <r>
      <rPr>
        <b/>
        <sz val="12"/>
        <rFont val="Calibri"/>
        <family val="2"/>
        <charset val="204"/>
      </rPr>
      <t>0,27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2-й радиоканал-только режим калитки.</t>
    </r>
  </si>
  <si>
    <t>привод GIUNO ULTRA BT А20</t>
  </si>
  <si>
    <t>скачать на смартфон</t>
  </si>
  <si>
    <t>бесплатное приложение BLUE ENTRY на Apple Store</t>
  </si>
  <si>
    <t>кодонаборная панель с интерфейсом Wiegand</t>
  </si>
  <si>
    <t>плата с интерфейсом Wiegand</t>
  </si>
  <si>
    <t>Плата расширения для связи с акссесуарами с интерфейсом Wiegand</t>
  </si>
  <si>
    <t>до 300кг на створку или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</t>
  </si>
  <si>
    <t>до 300кг на створку, до 2 м, 230В, гидравлическая блокировка на открытие-закрытие, (зимнее исполнение: работа до - 40°С). Открытие вовнутрь и наружу от 90  ͦ до 123  ͦ.</t>
  </si>
  <si>
    <r>
      <t xml:space="preserve">Для встроенных и внешних моторов рулонных ворот или роллет,  осевых приводов секционных ворот с </t>
    </r>
    <r>
      <rPr>
        <b/>
        <sz val="12"/>
        <rFont val="Calibri"/>
        <family val="2"/>
        <charset val="204"/>
      </rPr>
      <t>механическими концевиками</t>
    </r>
    <r>
      <rPr>
        <sz val="12"/>
        <rFont val="Calibri"/>
        <family val="2"/>
      </rPr>
      <t xml:space="preserve">. </t>
    </r>
  </si>
  <si>
    <t>блок управления на 230В, 5 А, кнопки управления на блоке вниз, вверх, стоп. Возможно подключение фотоэлементов.</t>
  </si>
  <si>
    <r>
      <t xml:space="preserve">Внешний 4х-кан. радиоприёмник, 433МГц,                   до 128 пультов, напряжение питания 230V, IP54. </t>
    </r>
    <r>
      <rPr>
        <b/>
        <sz val="12"/>
        <color indexed="8"/>
        <rFont val="Calibri"/>
        <family val="2"/>
      </rPr>
      <t>Подключение освещения на каждый канал до 2,5 кВт (до 16А).</t>
    </r>
  </si>
  <si>
    <t>МОР</t>
  </si>
  <si>
    <t xml:space="preserve">плата расширения для  приемника RTD-СА </t>
  </si>
  <si>
    <t>D11171300001</t>
  </si>
  <si>
    <t>кодонаборная панель с интерфейсом  Wiegand комплект</t>
  </si>
  <si>
    <t>кодонаборная панель с интерфейсом Wiegand комплект</t>
  </si>
  <si>
    <t>переходник для проводного соединения
встроенного приемника CLONIX с любой автоматикой.</t>
  </si>
  <si>
    <t>цифровая встраиваемая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</si>
  <si>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акустический детектор сирен экстренных служб для управления k.,jq автоматикой.</t>
  </si>
  <si>
    <t xml:space="preserve">24V, блок для распашных моторов, </t>
  </si>
  <si>
    <r>
      <rPr>
        <b/>
        <sz val="14"/>
        <rFont val="Calibri"/>
        <family val="2"/>
      </rPr>
      <t>230V</t>
    </r>
    <r>
      <rPr>
        <sz val="12"/>
        <rFont val="Calibri"/>
        <family val="2"/>
      </rPr>
      <t xml:space="preserve">,  настройка по времени и упору или концевикам на моторе (IGEA 230V), автоматическое закрывание, встроенный 2-х канальный приёмник, второй канал для подключения любых внешних устройств, режим калитки, обнаружение препятствий. </t>
    </r>
  </si>
  <si>
    <t>230V, по 2 мотора на одну створку до 1000кг, до  4м,  Открытие наружу и вовнутрь от 101  ͦ до 118  ͦ.Требуются механические упоры на открывание /закрывание.</t>
  </si>
  <si>
    <t>D113612 00001R</t>
  </si>
  <si>
    <t>блок управления ELMEC 1 со встроенным двухканальным приёмником</t>
  </si>
  <si>
    <t>RS925203 00006</t>
  </si>
  <si>
    <t>блок управления ELMEC1со встроенным двухканальным приёмником</t>
  </si>
  <si>
    <t xml:space="preserve">KIT PEGASO BCJA 230 V с блоком  управления ELMEC1 </t>
  </si>
  <si>
    <t xml:space="preserve">Комплект - 230В, 70 Нм, 24 об/мин,  до 25кв.м стандартного подъема ворот**, ED=30%, IP54. ручной цепной редуктор,блок управления ELMEC 1 со встроенным двухканальным приёмником, возможность  подключения фотоэлементов </t>
  </si>
  <si>
    <r>
      <t>600кг, 24В,</t>
    </r>
    <r>
      <rPr>
        <b/>
        <sz val="12"/>
        <rFont val="Calibri"/>
        <family val="2"/>
        <charset val="204"/>
      </rPr>
      <t xml:space="preserve"> 0,2 м/с</t>
    </r>
    <r>
      <rPr>
        <sz val="12"/>
        <rFont val="Calibri"/>
        <family val="2"/>
      </rPr>
      <t xml:space="preserve">, </t>
    </r>
    <r>
      <rPr>
        <b/>
        <sz val="14"/>
        <rFont val="Calibri"/>
        <family val="2"/>
      </rPr>
      <t>эл. магнитные концевики</t>
    </r>
    <r>
      <rPr>
        <b/>
        <sz val="12"/>
        <rFont val="Calibri"/>
        <family val="2"/>
        <charset val="204"/>
      </rPr>
      <t>,</t>
    </r>
    <r>
      <rPr>
        <sz val="12"/>
        <rFont val="Calibri"/>
        <family val="2"/>
      </rPr>
      <t xml:space="preserve">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  </r>
  </si>
  <si>
    <t xml:space="preserve">ARES BT A 1500 *  </t>
  </si>
  <si>
    <t xml:space="preserve">Шлагбаум механический с противовесом, цвет серый RAL 7015, может запираться навесным замком на тумбе (замка нет в комплекте), под стрелу овального сечения 70х35мм без пластиковых накладок, функция "антиветер", светоотражающие наклейки (12шт). Тумба совместима c монтажным основанием, с любыми опорами BFT, овальными стрелами BFT 4,6 или 6,4 м, </t>
  </si>
  <si>
    <t>стрела овальная 4,6 м или 6,4 м</t>
  </si>
  <si>
    <t>XPASS B 330/1200 BODY L</t>
  </si>
  <si>
    <r>
      <t xml:space="preserve">h=1000мм, </t>
    </r>
    <r>
      <rPr>
        <b/>
        <sz val="12"/>
        <color indexed="8"/>
        <rFont val="Calibri"/>
        <family val="2"/>
      </rPr>
      <t>цепной барьер</t>
    </r>
    <r>
      <rPr>
        <sz val="12"/>
        <color indexed="8"/>
        <rFont val="Calibri"/>
        <family val="2"/>
      </rPr>
      <t xml:space="preserve">, высокая интенсивность, двигатель 24V, встроенный блок управления с энкодером и контролем препятствия по усилию на цепь. В комплекте монтажное основание для бетонирования и встроенный приемник на 2048 пультов, замок с ключом для разблокировки цепи. </t>
    </r>
    <r>
      <rPr>
        <sz val="12"/>
        <color indexed="8"/>
        <rFont val="Calibri"/>
        <family val="2"/>
      </rPr>
      <t>На выбор цепи 10 или 16 м со светоотражающим покрытием, в комплект не входят.</t>
    </r>
    <r>
      <rPr>
        <b/>
        <sz val="12"/>
        <color indexed="8"/>
        <rFont val="Calibri"/>
        <family val="2"/>
      </rPr>
      <t xml:space="preserve"> </t>
    </r>
  </si>
  <si>
    <t>пластиковая зубчатая рейка для откатных ворот (22x22,М4 с  проушинами для крепления)</t>
  </si>
  <si>
    <t>D221073</t>
  </si>
  <si>
    <t>SP</t>
  </si>
  <si>
    <t>RS925203 00007</t>
  </si>
  <si>
    <t>RS925203 00005</t>
  </si>
  <si>
    <t>303288</t>
  </si>
  <si>
    <t>LEO B CBB</t>
  </si>
  <si>
    <t>D113768 00002</t>
  </si>
  <si>
    <t xml:space="preserve">Блок управления 380V для  двигателя  с энкодером, мощностью не более 980W.Кнопки управления на корпусе, пешеходный проход. Возможность подключения фотоэлементов и установки встраиваемого  приемника CLONIX2. </t>
  </si>
  <si>
    <r>
      <rPr>
        <sz val="11"/>
        <color indexed="8"/>
        <rFont val="Calibri"/>
        <family val="2"/>
      </rPr>
      <t>блок управления  боллардами BFT ,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>поддерживает до 4 столбов, встроенный приемник на 2048 пультов, возможность активирования подогрева обмотки двигателя. Рекомендуется подключение аварийного питания STOPPY BAT.</t>
    </r>
  </si>
  <si>
    <r>
      <t>управление инвертором,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 встроенный 2-х канальный приемник на 2048 пультов, стрела овальная, резиновые накладки.</t>
    </r>
  </si>
  <si>
    <t>гидравлическая станция</t>
  </si>
  <si>
    <t>гидравлическая станция + система быстрого открытия EFO</t>
  </si>
  <si>
    <t xml:space="preserve"> Гидравлические противотаранные и антиреррористические (К4 и К12) болларды O&amp;O</t>
  </si>
  <si>
    <t>Гидравлическая станция для каждого К12 болларда, при отключении эл. Питания удерживает столб открытым.</t>
  </si>
  <si>
    <t>Гидравлическая станция для каждого К12 болларда, при отключении эл. Питания удерживает столб открытым. Дополнительно оснащена системой быстрого открытия (EFO).</t>
  </si>
  <si>
    <t xml:space="preserve"> стальная зубчатая рейка CVZ-S для откатных ворот (30x8,М4  болты в комплекте)</t>
  </si>
  <si>
    <t>Предзаказ срок поставки 3 месяца</t>
  </si>
  <si>
    <t xml:space="preserve">R950009 00003    350001 RS OX              </t>
  </si>
  <si>
    <t>P925231 00002</t>
  </si>
  <si>
    <t xml:space="preserve">привод DEIMOS 800 с блоком управления
</t>
  </si>
  <si>
    <t xml:space="preserve">DEIMOS AC A800 * </t>
  </si>
  <si>
    <t>800кг, 230В, 0,14 м/с,  режим калитки, встроенный 2-х канальный приемник, механическая муфта безопасности. Плавный пуск и замедление                     (электронный тормоз). Цветные колодки для подключения.</t>
  </si>
  <si>
    <r>
      <t>EASY RUS  220/700-6</t>
    </r>
    <r>
      <rPr>
        <b/>
        <sz val="14"/>
        <color indexed="8"/>
        <rFont val="Calibri"/>
        <family val="2"/>
      </rPr>
      <t xml:space="preserve"> без сигнальных огней</t>
    </r>
  </si>
  <si>
    <r>
      <t>EASY RUS L  220/700-6</t>
    </r>
    <r>
      <rPr>
        <b/>
        <sz val="14"/>
        <color indexed="8"/>
        <rFont val="Calibri"/>
        <family val="2"/>
      </rPr>
      <t xml:space="preserve"> с сигнальными огнями</t>
    </r>
  </si>
  <si>
    <t>350200 
350200 RS OX</t>
  </si>
  <si>
    <t>350470
350470RS OX</t>
  </si>
  <si>
    <t>RS303051
RS303053</t>
  </si>
  <si>
    <t>RS303051
RS303052</t>
  </si>
  <si>
    <t>RS303051 RS303052 OX</t>
  </si>
  <si>
    <r>
      <rPr>
        <sz val="11"/>
        <color indexed="8"/>
        <rFont val="Calibri"/>
        <family val="2"/>
      </rPr>
      <t>блок управления  боллардами BFT и O&amp;O,</t>
    </r>
    <r>
      <rPr>
        <b/>
        <sz val="11"/>
        <color indexed="8"/>
        <rFont val="Calibri"/>
        <family val="2"/>
      </rPr>
      <t xml:space="preserve"> </t>
    </r>
    <r>
      <rPr>
        <sz val="11"/>
        <color indexed="8"/>
        <rFont val="Calibri"/>
        <family val="2"/>
      </rPr>
      <t xml:space="preserve">поддерживает до 4 столбов, встроенный приемник на 2048 пультов, возможность активирования подогрева обмотки двигателя от встроенного термодатчика. </t>
    </r>
  </si>
  <si>
    <t>RS940062 00003</t>
  </si>
  <si>
    <t>RS940065 00002</t>
  </si>
  <si>
    <t xml:space="preserve">КОМПЛЕКТ ШЛАГБАУМА MOOVI60 KIT
С ПРЯМОУГОЛЬНОЙ СТРЕЛОЙ 6,4 м </t>
  </si>
  <si>
    <t>RS303851</t>
  </si>
  <si>
    <r>
      <t>EASY RUS  220/500-6</t>
    </r>
    <r>
      <rPr>
        <b/>
        <sz val="14"/>
        <color indexed="8"/>
        <rFont val="Calibri"/>
        <family val="2"/>
      </rPr>
      <t xml:space="preserve"> без сигнальных огней</t>
    </r>
  </si>
  <si>
    <r>
      <t>EASY RUS L  220/500-6</t>
    </r>
    <r>
      <rPr>
        <b/>
        <sz val="14"/>
        <color indexed="8"/>
        <rFont val="Calibri"/>
        <family val="2"/>
      </rPr>
      <t xml:space="preserve"> с сигнальными огнями</t>
    </r>
  </si>
  <si>
    <r>
      <rPr>
        <b/>
        <sz val="10"/>
        <color indexed="8"/>
        <rFont val="Calibri"/>
        <family val="2"/>
      </rPr>
      <t xml:space="preserve">GSM модуль Smart Gate      </t>
    </r>
    <r>
      <rPr>
        <b/>
        <sz val="14"/>
        <color indexed="8"/>
        <rFont val="Calibri"/>
        <family val="2"/>
      </rPr>
      <t xml:space="preserve">                                  SG302GA-WR    </t>
    </r>
  </si>
  <si>
    <t xml:space="preserve">         Приложение от                   PAL Electronics Systems     </t>
  </si>
  <si>
    <t>Внешний блок управления любой автоматикой</t>
  </si>
  <si>
    <t>Шлагбаум без мотора</t>
  </si>
  <si>
    <t>Управление со смартфонов ANDROID и IOS устройствами въезда и выезда  (ворот, роллет, калиток, дверей и пр.)</t>
  </si>
  <si>
    <t>плата Bluetooth управления автоматикой BFT через устройства на платформе Android (поддерживает до 16 смартфонов или планшетов)</t>
  </si>
  <si>
    <t xml:space="preserve">бесплатное приложение BLUE ENTRY на Play Market  </t>
  </si>
  <si>
    <t>B-EBA WI-FI GATEWAY</t>
  </si>
  <si>
    <t>P111494</t>
  </si>
  <si>
    <t xml:space="preserve">                                                                                              </t>
  </si>
  <si>
    <t xml:space="preserve">    </t>
  </si>
  <si>
    <t>1) Встроенный в блоках радиоприемник (в приводах со знаком *) запоминает до 63 пультов (кроме TIZIANO - до 10 пультов)</t>
  </si>
  <si>
    <t>плата  WIFI</t>
  </si>
  <si>
    <t xml:space="preserve">КОМПЛЕКТ ШЛАГБАУМА MOOVI60 KIT
С ПРЯМОУГОЛЬНОЙ СТРЕЛОЙ 4,6 м </t>
  </si>
  <si>
    <t>стрела 6,4 м</t>
  </si>
  <si>
    <t>стрела 4,6 м</t>
  </si>
  <si>
    <t>стрела 3,2 м</t>
  </si>
  <si>
    <t>фотоэлементы DESME</t>
  </si>
  <si>
    <t>монтажное основание</t>
  </si>
  <si>
    <t>пластик. накладки PCA3</t>
  </si>
  <si>
    <t>стрела  4,6 м</t>
  </si>
  <si>
    <t>пластик.накладки PCA3</t>
  </si>
  <si>
    <t>стрела  3,2 м</t>
  </si>
  <si>
    <t>стрела 4,6 мм</t>
  </si>
  <si>
    <t>пластик. накладки PCA4</t>
  </si>
  <si>
    <t>P120028 00002</t>
  </si>
  <si>
    <t>бесплатное приложение U-CONTROL на Play Market  и на Apple Store</t>
  </si>
  <si>
    <t>Контроль доступа посредством GSM для коллективного пользования до 12 000 пользователей</t>
  </si>
  <si>
    <t>P925236 00002</t>
  </si>
  <si>
    <t xml:space="preserve">привод ICARO SMART с блоком управления
</t>
  </si>
  <si>
    <t xml:space="preserve">привод ARES BT A 1500 с блоком управления
</t>
  </si>
  <si>
    <r>
      <t xml:space="preserve">DEIMOS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 BT A600*</t>
    </r>
  </si>
  <si>
    <t>RS940062 00005</t>
  </si>
  <si>
    <t>подсветка стрелы в качестве опции</t>
  </si>
  <si>
    <t>RS940065 00004</t>
  </si>
  <si>
    <t>RS940065 00005</t>
  </si>
  <si>
    <r>
      <t xml:space="preserve">со стрелой </t>
    </r>
    <r>
      <rPr>
        <b/>
        <sz val="14"/>
        <color indexed="8"/>
        <rFont val="Calibri"/>
        <family val="2"/>
      </rPr>
      <t xml:space="preserve">4,6 </t>
    </r>
    <r>
      <rPr>
        <sz val="12"/>
        <color indexed="8"/>
        <rFont val="Calibri"/>
        <family val="2"/>
      </rPr>
      <t xml:space="preserve">м </t>
    </r>
    <r>
      <rPr>
        <b/>
        <sz val="12"/>
        <color indexed="8"/>
        <rFont val="Calibri"/>
        <family val="2"/>
      </rPr>
      <t>прямоугольной</t>
    </r>
    <r>
      <rPr>
        <sz val="12"/>
        <color indexed="8"/>
        <rFont val="Calibri"/>
        <family val="2"/>
      </rPr>
      <t xml:space="preserve">, с наклейками (12шт) и пластиковыми накладками красного цвета </t>
    </r>
    <r>
      <rPr>
        <sz val="12"/>
        <color rgb="FFFF0000"/>
        <rFont val="Calibri"/>
        <family val="2"/>
        <charset val="204"/>
      </rPr>
      <t>снизу  стрелы</t>
    </r>
    <r>
      <rPr>
        <sz val="12"/>
        <color indexed="8"/>
        <rFont val="Calibri"/>
        <family val="2"/>
      </rPr>
      <t>, подсветка стрелы в качестве дополнительной  опции.</t>
    </r>
  </si>
  <si>
    <t>PCA4</t>
  </si>
  <si>
    <t>пластиковые  накладки PCA 4</t>
  </si>
  <si>
    <r>
      <t>пластиковые  накладки</t>
    </r>
    <r>
      <rPr>
        <sz val="12"/>
        <rFont val="Calibri"/>
        <family val="2"/>
      </rPr>
      <t xml:space="preserve"> ( 8 м)</t>
    </r>
    <r>
      <rPr>
        <sz val="12"/>
        <color indexed="8"/>
        <rFont val="Calibri"/>
        <family val="2"/>
      </rPr>
      <t xml:space="preserve"> на стрелу, красного цвета .</t>
    </r>
  </si>
  <si>
    <t>ELL4,6м</t>
  </si>
  <si>
    <t xml:space="preserve">ELL3,2м </t>
  </si>
  <si>
    <t>стрела шлагбаума ELL3</t>
  </si>
  <si>
    <t xml:space="preserve">ELL 4,6м </t>
  </si>
  <si>
    <r>
      <rPr>
        <b/>
        <sz val="16"/>
        <color indexed="8"/>
        <rFont val="Calibri"/>
        <family val="2"/>
      </rPr>
      <t>стрела овального сечения 4,6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(12шт).</t>
    </r>
  </si>
  <si>
    <r>
      <rPr>
        <b/>
        <sz val="16"/>
        <color indexed="8"/>
        <rFont val="Calibri"/>
        <family val="2"/>
      </rPr>
      <t xml:space="preserve"> стрела овального сечения 6,4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(18шт).</t>
    </r>
  </si>
  <si>
    <r>
      <rPr>
        <b/>
        <sz val="16"/>
        <color indexed="8"/>
        <rFont val="Calibri"/>
        <family val="2"/>
      </rPr>
      <t>стрела прямоугольная</t>
    </r>
    <r>
      <rPr>
        <sz val="16"/>
        <color indexed="8"/>
        <rFont val="Calibri"/>
        <family val="2"/>
        <charset val="204"/>
      </rPr>
      <t xml:space="preserve"> 4,6 м</t>
    </r>
    <r>
      <rPr>
        <sz val="12"/>
        <color indexed="8"/>
        <rFont val="Calibri"/>
        <family val="2"/>
      </rPr>
      <t>. MOOVI,GIOTTO светоотражающие наклейки (12шт).</t>
    </r>
  </si>
  <si>
    <r>
      <rPr>
        <b/>
        <sz val="16"/>
        <color indexed="8"/>
        <rFont val="Calibri"/>
        <family val="2"/>
      </rPr>
      <t xml:space="preserve">стрела прямоугольная </t>
    </r>
    <r>
      <rPr>
        <sz val="16"/>
        <color indexed="8"/>
        <rFont val="Calibri"/>
        <family val="2"/>
        <charset val="204"/>
      </rPr>
      <t>6,4 м</t>
    </r>
    <r>
      <rPr>
        <sz val="12"/>
        <color indexed="8"/>
        <rFont val="Calibri"/>
        <family val="2"/>
      </rPr>
      <t>. MOOVI,GIOTTO светоотражающие наклейки (18шт).</t>
    </r>
  </si>
  <si>
    <r>
      <rPr>
        <b/>
        <sz val="16"/>
        <color indexed="8"/>
        <rFont val="Calibri"/>
        <family val="2"/>
      </rPr>
      <t>стрела прямоугольная</t>
    </r>
    <r>
      <rPr>
        <sz val="16"/>
        <color indexed="8"/>
        <rFont val="Calibri"/>
        <family val="2"/>
        <charset val="204"/>
      </rPr>
      <t xml:space="preserve"> 3,2 м</t>
    </r>
    <r>
      <rPr>
        <sz val="12"/>
        <color indexed="8"/>
        <rFont val="Calibri"/>
        <family val="2"/>
      </rPr>
      <t>. MOOVI,GIOTTO светоотражающие наклейки (8шт).</t>
    </r>
  </si>
  <si>
    <t>RS728023</t>
  </si>
  <si>
    <t xml:space="preserve">комплект стоек </t>
  </si>
  <si>
    <t>КОМПЛЕКТ ШЛАГБАУМА MOOVI30 KIT
СО СТРЕЛОЙ 4,6 м ОВАЛЬНОГО СЕЧЕНИЯ</t>
  </si>
  <si>
    <t>КОМПЛЕКТ ШЛАГБАУМА MOOVI60 KIT
СО СТРЕЛОЙ 6,4 м  ОВАЛЬНОГО СЕЧЕНИЯ</t>
  </si>
  <si>
    <t>RS940062 00004</t>
  </si>
  <si>
    <t>Итого</t>
  </si>
  <si>
    <t>внешний  радиоприемник</t>
  </si>
  <si>
    <t xml:space="preserve">Кодовая панель + + SCS Wiegand интерфейс подключения </t>
  </si>
  <si>
    <t>Пульты 4-х канальные</t>
  </si>
  <si>
    <t xml:space="preserve">Внешний приемник </t>
  </si>
  <si>
    <t>U-BASE 2</t>
  </si>
  <si>
    <t>PCA6</t>
  </si>
  <si>
    <t>пластиковые накладки PCA 6</t>
  </si>
  <si>
    <t>ПО  для монтажника или диспетчерской</t>
  </si>
  <si>
    <t>комплект привода для секционных ворот</t>
  </si>
  <si>
    <t>привод для откатных ворот</t>
  </si>
  <si>
    <t>одна пачка 10 м</t>
  </si>
  <si>
    <t xml:space="preserve">стальная зубчатая рейка </t>
  </si>
  <si>
    <t>см. описания выше</t>
  </si>
  <si>
    <t xml:space="preserve"> платы B EBA в блоке CLONIX U-LINK, в блоке THALIA , в блоке DEIMOS ULTRA, ICARO SMART, в блоке шлагбаума GIOTTO BT A U-LINK. Список поддерживаемых устройств увеличивается.</t>
  </si>
  <si>
    <r>
      <rPr>
        <sz val="12"/>
        <color indexed="8"/>
        <rFont val="Calibri"/>
        <family val="2"/>
      </rPr>
      <t>Вы имеете возможность, используя</t>
    </r>
    <r>
      <rPr>
        <b/>
        <sz val="12"/>
        <color indexed="8"/>
        <rFont val="Calibri"/>
        <family val="2"/>
      </rPr>
      <t xml:space="preserve"> смартфон на ANDROID и IOS,  </t>
    </r>
    <r>
      <rPr>
        <sz val="12"/>
        <color theme="1"/>
        <rFont val="Calibri"/>
        <family val="2"/>
        <scheme val="minor"/>
      </rPr>
      <t>открывать  любые ворота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>(распашные, откатные, рулонные ворота и пр.) через разьем U-LINK подсоединив</t>
    </r>
  </si>
  <si>
    <t>Для управления входом и въездом в дом, освещением на участке. 5 пользователей, 5 шт 4-х канальных пульта, 5 любых смартфонов.</t>
  </si>
  <si>
    <t>Двое ворот - одни откатные( или распашные) и одни секционные, одна калитка с эл. Замком, светильники освещения учаска до 1,25 кВт
Управление воротами - с пульта и смарфона, управление калиткой - с пульта или от кодового замка (Wiegand считывателя карт), освещение участка - с пульта).</t>
  </si>
  <si>
    <t>для Android - Smart Gate(Trial)   для  IOS - Babi</t>
  </si>
  <si>
    <t>P960552 00002</t>
  </si>
  <si>
    <t>KIT VISTA SL C 4000мм</t>
  </si>
  <si>
    <t>230W, V откр. закр. От 2,5 сек, t от -20 до 55 градусов.</t>
  </si>
  <si>
    <t>P111480 00002</t>
  </si>
  <si>
    <t>крышка короба 4000мм</t>
  </si>
  <si>
    <t>подсветка стрелы ELLI3</t>
  </si>
  <si>
    <t>пластиковые  накладки (6 м) на стрелу, красного цвета .</t>
  </si>
  <si>
    <t xml:space="preserve">пластиковые  накладки (12 м) на стрелу, красного цвета. </t>
  </si>
  <si>
    <t>пластиковые  накладки  (12 м).</t>
  </si>
  <si>
    <t>пластиковые  накладки  (16 м).</t>
  </si>
  <si>
    <t>Рекомендуемая розничная цена - это цена от Партнера BFT, осуществляющего монтаж, гарантийное и сервисное обслуживание,            с НДС, без стоимости монтажа.</t>
  </si>
  <si>
    <r>
      <rPr>
        <b/>
        <i/>
        <sz val="18"/>
        <color indexed="8"/>
        <rFont val="Calibri"/>
        <family val="2"/>
        <charset val="204"/>
      </rPr>
      <t>D-Track</t>
    </r>
    <r>
      <rPr>
        <b/>
        <sz val="18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- система динамически изменяющегося и самонастраиваемого тягового усилия, в зависимости от изменений  условий работы (например в зимнее время или при изменении геометрии ворот). Оптимизирует износ двигателя, защищает от перебоев в работе.</t>
    </r>
  </si>
  <si>
    <t>за упаковку 100 шт дополнительная скидка 10%</t>
  </si>
  <si>
    <t xml:space="preserve">привод ARGO G со встроенным блоком управления 
</t>
  </si>
  <si>
    <r>
      <t xml:space="preserve">привод ARGO со встроенным блоком управления 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 xml:space="preserve">
</t>
    </r>
  </si>
  <si>
    <r>
      <t xml:space="preserve">Botticelli B CRC с блоком управления </t>
    </r>
    <r>
      <rPr>
        <b/>
        <sz val="12"/>
        <rFont val="Calibri"/>
        <family val="2"/>
        <charset val="204"/>
      </rPr>
      <t>VENERE D</t>
    </r>
  </si>
  <si>
    <t xml:space="preserve">блок THALIA 24V </t>
  </si>
  <si>
    <r>
      <t xml:space="preserve">блок </t>
    </r>
    <r>
      <rPr>
        <b/>
        <sz val="12"/>
        <color indexed="8"/>
        <rFont val="Calibri"/>
        <family val="2"/>
      </rPr>
      <t>230V</t>
    </r>
    <r>
      <rPr>
        <sz val="12"/>
        <color indexed="8"/>
        <rFont val="Calibri"/>
        <family val="2"/>
      </rPr>
      <t xml:space="preserve">  для распашных моторов,</t>
    </r>
  </si>
  <si>
    <t>P925206 00002</t>
  </si>
  <si>
    <t>P925202 00001</t>
  </si>
  <si>
    <r>
      <t xml:space="preserve"> Постоянный on-line контроль доступа администратора через СМС/браузер РС (интернет) с любой точки мира. ПО для РС, приложения для Android и IOS -  бесплатно. Интефейс администратора на русском языке.                               Модуль со встроенной сим-картой позволяет управлять одними воротами или шлагбаумом, замками основных, запасных и пожарных дверей, домофонами  и другими устройствами.  Максимальное количество модулей от одного администратора -    НЕ ОГРАНИЧЕНО.  
 Доступ пользователя с помощью мобильного телефона          - по звонку на контроллер                                                                
- по приложению вручную или по GPS  приложения.                  - по RFID метке (ОПЦИЯ по запросу).             
Звонок на номер контроллера для открытия ворот/двери бесплатный. Возможность пользоваться  Сим картой без мес. аб. платы. Поддерживает подключение магнитной безпроводной петли (ОПЦИЯ по запросу )  VD900-433               </t>
    </r>
    <r>
      <rPr>
        <b/>
        <sz val="12"/>
        <color rgb="FFC00000"/>
        <rFont val="Calibri"/>
        <family val="2"/>
        <charset val="204"/>
        <scheme val="minor"/>
      </rPr>
      <t xml:space="preserve">Характеристики:                                                                                         до 12000 пользователей (номеров телефонов),                             Память на 2000 последних событий.                                               Ограничения доступа по часам/дням/датам.                   Импорт/Экспорт данных и событий в формате EXCEL.  Минимальные требования:  сот. сети 2-го поколения 2G с подключением GPRS.  Напряжение питания : 12-24V AC/DC. Размер: 50x70 мм
</t>
    </r>
  </si>
  <si>
    <r>
      <rPr>
        <b/>
        <sz val="14"/>
        <color indexed="8"/>
        <rFont val="Calibri"/>
        <family val="2"/>
      </rPr>
      <t>Рекомендуемая розничная цена - это цена от Партнера BFT, осуществляющего монтаж, гарантийное и сервисное обслуживание, с НДС, без стоимости монтажа</t>
    </r>
    <r>
      <rPr>
        <sz val="14"/>
        <color indexed="8"/>
        <rFont val="Calibri"/>
        <family val="2"/>
        <charset val="204"/>
      </rPr>
      <t>.</t>
    </r>
  </si>
  <si>
    <r>
      <rPr>
        <b/>
        <sz val="12"/>
        <color indexed="8"/>
        <rFont val="Calibri"/>
        <family val="2"/>
      </rPr>
      <t>усиленный</t>
    </r>
    <r>
      <rPr>
        <sz val="12"/>
        <color indexed="8"/>
        <rFont val="Calibri"/>
        <family val="2"/>
      </rPr>
      <t xml:space="preserve"> боллард электромеханический с накладкой из нержавейки</t>
    </r>
  </si>
  <si>
    <r>
      <t xml:space="preserve">  </t>
    </r>
    <r>
      <rPr>
        <b/>
        <sz val="12"/>
        <rFont val="Calibri"/>
        <family val="2"/>
        <charset val="204"/>
      </rPr>
      <t>усиленный</t>
    </r>
    <r>
      <rPr>
        <sz val="12"/>
        <color indexed="8"/>
        <rFont val="Calibri"/>
        <family val="2"/>
      </rPr>
      <t xml:space="preserve"> боллард гидравлический с накладкой из нержавейки</t>
    </r>
  </si>
  <si>
    <t>высота в сборе -1930 мм, d=275 мм,                                           толщина стали - 6 мм, цвет RAL 7015 серый, порошковая покраска.
Состав - 2 модуля, монтажный комплект и подсветка  (желтый дюралайт)
 - верхний  с передней стальной  крышкой, 
 -  нижний  с передней стальной крышкой.</t>
  </si>
  <si>
    <t>RS303057
RS303055</t>
  </si>
  <si>
    <t>RS303055
RS303056</t>
  </si>
  <si>
    <t>Рекомендуется  опора под стрелу !!!</t>
  </si>
  <si>
    <r>
      <t xml:space="preserve">со стрелой </t>
    </r>
    <r>
      <rPr>
        <b/>
        <sz val="14"/>
        <color indexed="8"/>
        <rFont val="Calibri"/>
        <family val="2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овальног</t>
    </r>
    <r>
      <rPr>
        <sz val="12"/>
        <color indexed="8"/>
        <rFont val="Calibri"/>
        <family val="2"/>
      </rPr>
      <t>о сечения 70х35мм без пластиковых накладок, функция "антиветер", светоотражающие наклейки (18шт).Рекомендуется  опора под стрелу !!!</t>
    </r>
  </si>
  <si>
    <r>
      <t xml:space="preserve">24В, 80 Нм, 18 об/мин,  до </t>
    </r>
    <r>
      <rPr>
        <b/>
        <sz val="12"/>
        <rFont val="Calibri"/>
        <family val="2"/>
        <charset val="204"/>
      </rPr>
      <t>35кв.м</t>
    </r>
    <r>
      <rPr>
        <sz val="12"/>
        <rFont val="Calibri"/>
        <family val="2"/>
      </rPr>
      <t xml:space="preserve"> стандартного подъема ворот**, IP40, встроенный 2-х канальный приемник, возможность подключения аварийного питания. 
</t>
    </r>
    <r>
      <rPr>
        <b/>
        <sz val="12"/>
        <rFont val="Calibri"/>
        <family val="2"/>
        <charset val="204"/>
      </rPr>
      <t xml:space="preserve">Требуется дополнительная разблокировка  RCA, RCAL. </t>
    </r>
  </si>
  <si>
    <t xml:space="preserve">VIRGO </t>
  </si>
  <si>
    <t>P930116 00002</t>
  </si>
  <si>
    <t>RS111001</t>
  </si>
  <si>
    <t xml:space="preserve">MAXIMA ULTRA 35 SM </t>
  </si>
  <si>
    <t>322000/1-B</t>
  </si>
  <si>
    <t>323101-B</t>
  </si>
  <si>
    <t>ATM 30 стрела 3м</t>
  </si>
  <si>
    <t>323228-B</t>
  </si>
  <si>
    <t>OMEGA ATM U35 крепление+кожух</t>
  </si>
  <si>
    <t>322000/3-U</t>
  </si>
  <si>
    <t>323220-U</t>
  </si>
  <si>
    <t>ZARA BT L2</t>
  </si>
  <si>
    <t>D113796 00002</t>
  </si>
  <si>
    <t xml:space="preserve">RIGEL6 </t>
  </si>
  <si>
    <t>D113833 00002</t>
  </si>
  <si>
    <t>RIGEL6 универсальный блок</t>
  </si>
  <si>
    <t>DEIMOS  BT A600*</t>
  </si>
  <si>
    <t>Универсальный блок управления элек.мех. и гидрав. распашными приводами на 230В. Возможно подключение 2-х моторов на 1 створку 600+600 Вт, плавное торможение и замедление, 2-х канальный приёмник, подключение электрозамка, пешеходный проход.Опционально, подключение светофора и системы обогрева гидрав. приводов.плавное замедление и торможение, подключение светофора, пешеходный проход, подогрев обмотки для гидрав. двигателя.</t>
  </si>
  <si>
    <r>
      <rPr>
        <b/>
        <sz val="16"/>
        <rFont val="Calibri"/>
        <family val="2"/>
      </rPr>
      <t>24V</t>
    </r>
    <r>
      <rPr>
        <sz val="12"/>
        <rFont val="Calibri"/>
        <family val="2"/>
      </rPr>
      <t xml:space="preserve"> настройка моторов по концевикам или в упор, автоматическое закрывание, встроенный 2-х канальный приёмник, второй канал для режима калитки, D-TRACK, обнаружение препятствий, подключение электрозамка.</t>
    </r>
  </si>
  <si>
    <t xml:space="preserve">Шлагбаумы  MAXIMA ULTRA 35 SM </t>
  </si>
  <si>
    <t>блок управления RIGEL 6</t>
  </si>
  <si>
    <t>P940078 00002</t>
  </si>
  <si>
    <t xml:space="preserve">GIOTTO A30 BT U *       </t>
  </si>
  <si>
    <t>плата WIFI управления автоматикой BFT через устройства на платформе Android и IOS, до 5 пользователей, кол-во управляемых устройств без ограничений , открытие по GPS локации в IOS.</t>
  </si>
  <si>
    <r>
      <rPr>
        <b/>
        <sz val="14"/>
        <rFont val="Calibri"/>
        <family val="2"/>
      </rPr>
      <t>24V</t>
    </r>
    <r>
      <rPr>
        <sz val="12"/>
        <rFont val="Calibri"/>
        <family val="2"/>
      </rPr>
      <t xml:space="preserve"> настройка </t>
    </r>
    <r>
      <rPr>
        <b/>
        <sz val="12"/>
        <rFont val="Calibri"/>
        <family val="2"/>
        <charset val="204"/>
      </rPr>
      <t>по концевикам моторов или по дожиму в упор</t>
    </r>
    <r>
      <rPr>
        <sz val="12"/>
        <rFont val="Calibri"/>
        <family val="2"/>
      </rPr>
      <t>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</t>
    </r>
    <r>
      <rPr>
        <b/>
        <sz val="12"/>
        <rFont val="Calibri"/>
        <family val="2"/>
        <charset val="204"/>
      </rPr>
      <t>Разъем U-LINK под платы расширения (типа  B EBA) .</t>
    </r>
  </si>
  <si>
    <t>плата WIFI управления автоматикой BFT через устройства на платформе Android и IOS,  кол-во управляемых устройств без ограничений , открытие по GPS локации в IOS.</t>
  </si>
  <si>
    <t>плата WIFI управления автоматикой BFT через устройства на платформе Android и IOS, кол-во управляемых устройств без ограничения,  (неограниченное количество пользователей  IOS и  Android с одинаковыми правами, или  до 5 пользователей при одном администраторе (или установщике) , открытие по GPS локации в IOS.</t>
  </si>
  <si>
    <t>B EBA BLU ANDROID16</t>
  </si>
  <si>
    <t>B EBA BLU IOS 16</t>
  </si>
  <si>
    <t>Пример применения 1:</t>
  </si>
  <si>
    <t>Пример применения 2:</t>
  </si>
  <si>
    <t>Для управления въездом в на территорию дома и в гараж.</t>
  </si>
  <si>
    <t xml:space="preserve">Несколько ворот - откатные, распашные и  секционные. Перечень моторов см. описания моторов со знаком U-LINK. Количество управляемых ворот от приложения смартфона - неограничено.
Управление моторами BFT  при установленной плате B-EBA WIFI внутри мотора - из одного приложения смарфона. </t>
  </si>
  <si>
    <t>ATM 50 стрела 5м</t>
  </si>
  <si>
    <t>P120036 00004</t>
  </si>
  <si>
    <t>P120058</t>
  </si>
  <si>
    <t>Зеленая пружина для стрелы от 3,5 до 5 м</t>
  </si>
  <si>
    <t>MLB3 пружина синяя до 3,5 м  MAXIMA U35</t>
  </si>
  <si>
    <t>P120053 00002</t>
  </si>
  <si>
    <t>Возможна установка стрелы 5 м ATM 50 вместо стрелы 3м ATM 30</t>
  </si>
  <si>
    <t xml:space="preserve"> пластиковая накладка  ATM 50</t>
  </si>
  <si>
    <t xml:space="preserve"> пластиковая накладка ATM 30 </t>
  </si>
  <si>
    <t>плата  RS485</t>
  </si>
  <si>
    <t>P111468</t>
  </si>
  <si>
    <t>B-EBA RS485 LINK</t>
  </si>
  <si>
    <t>Программное обеспечение U-Base 2 при наличии подключенной платы B EBA WIFI или RS485 позволяет в режиме реального времени управлять одной платой (мотором), через авторизацию можно переключаться на другие платы (неограниченно). Через графический интерфейс можно отслеживать положение створки относительно начального и конечного положения, а также усилие электродвигателя в виде диаграммы. Возможно удаленное управление приводами в экстренных ситуациях (поочередно). Также возможно просматривать и редактировать функции блоков управления BFT, а также отображать список зарегистрированных ошибок.. Работа по беспроводной сети WIFI или в удаленном режиме через интернет.</t>
  </si>
  <si>
    <t>плата проводного подключения к плате B-EBA WI-FI, кол-во управляемых устройств без ограничения.</t>
  </si>
  <si>
    <r>
      <t xml:space="preserve"> Подъемный м</t>
    </r>
    <r>
      <rPr>
        <b/>
        <sz val="12"/>
        <rFont val="Calibri"/>
        <family val="2"/>
        <charset val="204"/>
      </rPr>
      <t>еханический</t>
    </r>
    <r>
      <rPr>
        <sz val="12"/>
        <rFont val="Calibri"/>
        <family val="2"/>
      </rPr>
      <t xml:space="preserve"> столб,    h=500мм, d=114мм, стенка столба - 4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</si>
  <si>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Фиксированый  столб,    h=500мм, d=114мм, стенка столба - 4 мм,   серый RAL 7015, со светоотражающей наклейкой,   .</t>
  </si>
  <si>
    <t>столб фиксированный</t>
  </si>
  <si>
    <t>STOPPY MBB/ DACOTA 220/500/8 - усиленный</t>
  </si>
  <si>
    <r>
      <rPr>
        <b/>
        <sz val="11"/>
        <color indexed="8"/>
        <rFont val="Calibri"/>
        <family val="2"/>
      </rPr>
      <t>светодиодные сигнальные огни и звуковой сигнал</t>
    </r>
    <r>
      <rPr>
        <sz val="11"/>
        <color indexed="8"/>
        <rFont val="Calibri"/>
        <family val="2"/>
      </rPr>
      <t>, h=500мм, d=220мм,</t>
    </r>
    <r>
      <rPr>
        <b/>
        <sz val="11"/>
        <color indexed="8"/>
        <rFont val="Calibri"/>
        <family val="2"/>
      </rPr>
      <t xml:space="preserve"> стенка столба 8 мм</t>
    </r>
    <r>
      <rPr>
        <sz val="11"/>
        <color indexed="8"/>
        <rFont val="Calibri"/>
        <family val="2"/>
      </rPr>
      <t xml:space="preserve"> , время открытия 6с, энергия удара= </t>
    </r>
    <r>
      <rPr>
        <b/>
        <sz val="11"/>
        <color indexed="8"/>
        <rFont val="Calibri"/>
        <family val="2"/>
      </rPr>
      <t>16000 Дж</t>
    </r>
    <r>
      <rPr>
        <sz val="11"/>
        <color indexed="8"/>
        <rFont val="Calibri"/>
        <family val="2"/>
      </rPr>
      <t>, IP67,  интенсивность до 1000 циклов в сутки,  - 45°С - +60°С, вес 93кг.</t>
    </r>
  </si>
  <si>
    <t>STOPPY MBB/ DACOTA 220/700/8 - усиленный</t>
  </si>
  <si>
    <t>XPASS B 275/800C L  K4 стенка столба 10 мм</t>
  </si>
  <si>
    <t>XPASS B 275/800C L K8 стенка столба 16 мм</t>
  </si>
  <si>
    <t>по запросу</t>
  </si>
  <si>
    <t>SCUDO G 220/500 -6</t>
  </si>
  <si>
    <t>SCUDO F 325/1200 -25 K12</t>
  </si>
  <si>
    <t>Фиксированый  столб,    h=1200мм, d=325мм, стенка столба - 25 мм,   серый RAL 7015, со светоотражающей наклейкой,   .</t>
  </si>
  <si>
    <t>корпус колодца без крышки</t>
  </si>
  <si>
    <t>Колодец для столбов 500 мм (EASY115/500, EASY RUS 220/500, STOPPY MBB 220/500) под квадратную сьемную чугунную крышку.  Дополнительно требуется - дренажный насос ( не входит в комплектацию) и трубы диаметром 125 мм для подвода дренажа от боллардов (не входят в комплектацию) .</t>
  </si>
  <si>
    <t>Колодец для столбов 600, 700 и 800 мм ( EASY RUS 220/700, STOPPY MBB 220/700, GRIZZLY 275/600, GRIZZLY 275/800) под квадратную сьемную чугунную крышку.  Дополнительно требуется - дренажный насос ( не входит в комплектацию) и трубы диаметром 125 мм для подвода дренажа от боллардов (не входят в комплектацию) .</t>
  </si>
  <si>
    <t>крышка колодца</t>
  </si>
  <si>
    <t xml:space="preserve">квадратная чугунная крышка 360х360 мм дренажного колодца  </t>
  </si>
  <si>
    <t>Дренажный насос</t>
  </si>
  <si>
    <t xml:space="preserve">394330 
</t>
  </si>
  <si>
    <t>комплект модульной уличной стойки для блоков управления и аксессуаров управления</t>
  </si>
  <si>
    <t xml:space="preserve">по </t>
  </si>
  <si>
    <r>
      <t xml:space="preserve"> Подъемный м</t>
    </r>
    <r>
      <rPr>
        <b/>
        <sz val="12"/>
        <rFont val="Calibri"/>
        <family val="2"/>
        <charset val="204"/>
      </rPr>
      <t>еханический</t>
    </r>
    <r>
      <rPr>
        <sz val="12"/>
        <rFont val="Calibri"/>
        <family val="2"/>
      </rPr>
      <t xml:space="preserve"> столб,    h=500мм, d=114мм, стенка столба из нержавейки - 2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</si>
  <si>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SCUDO F 114/4 анкерный  тип 2</t>
  </si>
  <si>
    <t>Фиксированый  стол из нержавейкиб,    h=500мм, d=114мм, стенка столба - 2 мм,   серый RAL 7015, со светоотражающей наклейкой,   .</t>
  </si>
  <si>
    <t>SCUDO F 114/2 анкерный тип 2 с нержавейки</t>
  </si>
  <si>
    <r>
      <t xml:space="preserve"> Подъемный м</t>
    </r>
    <r>
      <rPr>
        <b/>
        <sz val="12"/>
        <rFont val="Calibri"/>
        <family val="2"/>
        <charset val="204"/>
      </rPr>
      <t>еханический</t>
    </r>
    <r>
      <rPr>
        <sz val="12"/>
        <rFont val="Calibri"/>
        <family val="2"/>
      </rPr>
      <t xml:space="preserve"> столб,    h=500мм, d=220мм, стенка столба - 6 мм,  серый RAL 7015, со светоотражающей наклейкой,    подъем газ-лифтом, опускание вручную (ногой или рукой), ключ разблокировки в комплекте.</t>
    </r>
  </si>
  <si>
    <t>Фиксированый  столб,    h=500мм, d=159 мм, стенка столба - 4 мм,   серый RAL 7015, со светоотражающей наклейкой,   .</t>
  </si>
  <si>
    <t>SCUDO F 159/500 - 4 бетонируемый тип 1</t>
  </si>
  <si>
    <t>SCUDO F 159/500 - 4 - анкерный тип 2</t>
  </si>
  <si>
    <t>SCUDO F 159/700 - 4  бетонируемый тип 1</t>
  </si>
  <si>
    <t>Фиксированый  столб,    h=700мм, d=159 мм, стенка столба - 4 мм,   серый RAL 7015, со светоотражающей наклейкой,   .</t>
  </si>
  <si>
    <t>SCUDO F 159/700 - 4   анкерный тип 2</t>
  </si>
  <si>
    <t>SCUDO G 159/500 -4</t>
  </si>
  <si>
    <r>
      <t xml:space="preserve"> Подъемный м</t>
    </r>
    <r>
      <rPr>
        <b/>
        <sz val="12"/>
        <rFont val="Calibri"/>
        <family val="2"/>
        <charset val="204"/>
      </rPr>
      <t>еханический</t>
    </r>
    <r>
      <rPr>
        <sz val="12"/>
        <rFont val="Calibri"/>
        <family val="2"/>
      </rPr>
      <t xml:space="preserve"> столб,    h=500мм, d=159мм, стенка столба - 4 мм,  серый RAL 7015, со светоотражающей наклейкой,    подъем газ-лифтом, опускание вручную (ногой или рукой), ключ разблокировки в комплекте.</t>
    </r>
  </si>
  <si>
    <t>SCUDO F 220/500 - 6 бетонируемый тип 1</t>
  </si>
  <si>
    <t>Фиксированый  столб,    h=500мм, d=220 мм, стенка столба - 6 мм,   серый RAL 7015, со светоотражающей наклейкой,   .</t>
  </si>
  <si>
    <t>SCUDO F 220/500 - 6 - анкерный тип 2</t>
  </si>
  <si>
    <t>SCUDO F 220/700 - 6  бетонируемый тип 1</t>
  </si>
  <si>
    <t>Фиксированый  столб,    h=700мм, d=220 мм, стенка столба - 6 мм,   серый RAL 7015, со светоотражающей наклейкой,   .</t>
  </si>
  <si>
    <t>SCUDO F 220/700 - 6   анкерный тип 2</t>
  </si>
  <si>
    <t>SCUDO F 220/700 - 6  бетонируемый тип 1 с чугунным фланцем</t>
  </si>
  <si>
    <t>Фиксированый  столб,    h=600мм, d=273мм, стенка столба - 6 мм,   серый RAL 7015, со светоотражающей наклейкой,   .</t>
  </si>
  <si>
    <t>SCUDO F 273/600 -6  бетонируемый тип 1</t>
  </si>
  <si>
    <t>SCUDO F 273/600 -6  анкерный тип 2</t>
  </si>
  <si>
    <t>SCUDO F 273/800 -10   бетонируемый тип 1</t>
  </si>
  <si>
    <t>SCUDO F 273/800 -10 К4  бетонируемый тип 1 с чугунным фланцем</t>
  </si>
  <si>
    <t>Противотаранный фиксированый  столб,    h=800мм, d=273мм, стенка столба - 10 мм,   серый RAL 7015, со светоотражающей наклейкой,   .</t>
  </si>
  <si>
    <t>SCUDO F 273/800 -10  анкерный  тип 2</t>
  </si>
  <si>
    <t>Чугунная крышка</t>
  </si>
  <si>
    <t>ТИП 1  под бетонирование</t>
  </si>
  <si>
    <t>ТИП 2 - анкерное крепление</t>
  </si>
  <si>
    <t>Цепной барьер  O&amp;O</t>
  </si>
  <si>
    <t>Рекомендуется погружной дренажный насос со встроенным поплавком и автоматическим режимом работы.  Максимальный диаметр насоса не более 275 мм.</t>
  </si>
  <si>
    <t>Фиксированные столбы</t>
  </si>
  <si>
    <t>Подьемные столбы (газ-лифт)</t>
  </si>
  <si>
    <t>Электромеханические  болларды O&amp;O</t>
  </si>
  <si>
    <t>Чугунная крышка с сигнальными огнями 220 мм,</t>
  </si>
  <si>
    <t>Чугунная крышка с сигнальными огнями 273 мм,</t>
  </si>
  <si>
    <t>Чугунный квадратный фланец под столб 220 мм</t>
  </si>
  <si>
    <t>Чугунный квадратный фланец под столб 273 мм</t>
  </si>
  <si>
    <t>P925224 00003</t>
  </si>
  <si>
    <t>KIT BOTTICELLI 800U B CRC 3500*</t>
  </si>
  <si>
    <t>KIT BOTTICELLI 800U B CRC 2900 *</t>
  </si>
  <si>
    <t>GIUNO ULTRA BT А20*</t>
  </si>
  <si>
    <t xml:space="preserve">PHOBOS AC  A50* для больших ворот
</t>
  </si>
  <si>
    <t>KUSTOS BT KIT A40 FRA*</t>
  </si>
  <si>
    <t>PHOBOS BT KIT A40 FRA*</t>
  </si>
  <si>
    <t xml:space="preserve">PHOBOS BT KIT A25*
</t>
  </si>
  <si>
    <t>ICARO SMART*</t>
  </si>
  <si>
    <t xml:space="preserve">SP 3500 TRI*   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</si>
  <si>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</rPr>
      <t xml:space="preserve"> DEIMOS BT A600*</t>
    </r>
  </si>
  <si>
    <r>
      <rPr>
        <b/>
        <sz val="16"/>
        <color rgb="FFFF0000"/>
        <rFont val="Calibri"/>
        <family val="2"/>
        <charset val="204"/>
      </rPr>
      <t xml:space="preserve">Скоростной </t>
    </r>
    <r>
      <rPr>
        <b/>
        <sz val="16"/>
        <color indexed="8"/>
        <rFont val="Calibri"/>
        <family val="2"/>
      </rPr>
      <t>DEIMOS BT A400*</t>
    </r>
  </si>
  <si>
    <r>
      <t xml:space="preserve">EASY RUS L  220/700-6 </t>
    </r>
    <r>
      <rPr>
        <b/>
        <sz val="10"/>
        <color indexed="8"/>
        <rFont val="Calibri"/>
        <family val="2"/>
      </rPr>
      <t xml:space="preserve">с </t>
    </r>
    <r>
      <rPr>
        <b/>
        <sz val="14"/>
        <color indexed="8"/>
        <rFont val="Calibri"/>
        <family val="2"/>
      </rPr>
      <t xml:space="preserve">сигнальными огнями </t>
    </r>
    <r>
      <rPr>
        <b/>
        <sz val="14"/>
        <color rgb="FFFF0000"/>
        <rFont val="Calibri"/>
        <family val="2"/>
        <charset val="204"/>
      </rPr>
      <t>нержавейка</t>
    </r>
  </si>
  <si>
    <r>
      <t xml:space="preserve">STOPPY MBB/ DACOTA 220/500 </t>
    </r>
    <r>
      <rPr>
        <b/>
        <sz val="14"/>
        <color rgb="FFFF0000"/>
        <rFont val="Calibri"/>
        <family val="2"/>
        <charset val="204"/>
      </rPr>
      <t>нержавейка</t>
    </r>
  </si>
  <si>
    <r>
      <t xml:space="preserve">STOPPY MBB/ DACOTA 220/700 </t>
    </r>
    <r>
      <rPr>
        <b/>
        <sz val="14"/>
        <color rgb="FFFF0000"/>
        <rFont val="Calibri"/>
        <family val="2"/>
        <charset val="204"/>
      </rPr>
      <t>нержавейка</t>
    </r>
  </si>
  <si>
    <r>
      <t xml:space="preserve">GRIZZLY 275/600-6
SCT LIGHT VERN </t>
    </r>
    <r>
      <rPr>
        <b/>
        <sz val="14"/>
        <color rgb="FFFF0000"/>
        <rFont val="Calibri"/>
        <family val="2"/>
        <charset val="204"/>
      </rPr>
      <t>нержавейка</t>
    </r>
  </si>
  <si>
    <r>
      <t xml:space="preserve">GRIZZLY 275/800-10 SCT LIGHT VERN
 </t>
    </r>
    <r>
      <rPr>
        <b/>
        <sz val="14"/>
        <color rgb="FFFF0000"/>
        <rFont val="Calibri"/>
        <family val="2"/>
        <charset val="204"/>
      </rPr>
      <t xml:space="preserve">нержавейка </t>
    </r>
  </si>
  <si>
    <t>под заказ</t>
  </si>
  <si>
    <t>высота в сборе -1800 мм,  d=320 мм,                                          толщина стали - 5мм, цвет RAL 7015 серый,                      катафорез + порошковая покраска.
Состав  - 2 модуля, монтажный комплект арт.394360 и светодиодный светофор арт.394350,
 - верхний модуль арт. 394310 с алюминиевой передней  крышкой, нижний арт. 394300 - со стальной.</t>
  </si>
  <si>
    <t>SCUDO G 114/500- 4</t>
  </si>
  <si>
    <r>
      <t xml:space="preserve">SCUDO G 114/500 - 2 с </t>
    </r>
    <r>
      <rPr>
        <b/>
        <sz val="14"/>
        <color rgb="FFFF0000"/>
        <rFont val="Calibri"/>
        <family val="2"/>
        <charset val="204"/>
      </rPr>
      <t>нержавейкой</t>
    </r>
  </si>
  <si>
    <t>GIUNO ULTRA BT А50*</t>
  </si>
  <si>
    <t>привод GIUNO ULTRA BT А50</t>
  </si>
  <si>
    <t>P935106 00001</t>
  </si>
  <si>
    <t>до 300кг и створке  до 5 м,до 800кг и створке 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 При створке более 3м требуется   эл. мех или эл. магнитный замок.</t>
  </si>
  <si>
    <r>
      <t xml:space="preserve">до 500кг на створку, до 7 м, 230В, </t>
    </r>
    <r>
      <rPr>
        <b/>
        <sz val="12"/>
        <rFont val="Calibri"/>
        <family val="2"/>
        <charset val="204"/>
      </rPr>
      <t>требуется внешние упоры и эл. мех или эл. магнитный замок,</t>
    </r>
    <r>
      <rPr>
        <sz val="12"/>
        <rFont val="Calibri"/>
        <family val="2"/>
      </rPr>
      <t xml:space="preserve"> рекомендуется включить функцию дожима в упор, (зимнее исполнение: работа  до -40°С). Открытие вовнутрь и наружу от 90  ͦ до 128  ͦ.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</si>
  <si>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</t>
    </r>
    <r>
      <rPr>
        <sz val="11"/>
        <color indexed="8"/>
        <rFont val="Calibri"/>
        <family val="2"/>
      </rPr>
      <t>, h=500мм, d=220мм, , время открытия 6с, энергия удара= 10500 Дж, IP67,  интенсивность до 2000 циклов в сутки,  - 45°С - +60°С, вес 93кг.</t>
    </r>
  </si>
  <si>
    <t>без светодиодных сигнальных огней, h=500мм, d=220мм, , время открытия 6 с, энергия удара= 14000 Дж, IP67,  интенсивность до 1000 циклов в сутки,   - 45°С - +60°С, вес 105кг. Цвет крышки, трубы и основания - черные.</t>
  </si>
  <si>
    <r>
      <t>со</t>
    </r>
    <r>
      <rPr>
        <b/>
        <sz val="11"/>
        <color indexed="8"/>
        <rFont val="Calibri"/>
        <family val="2"/>
      </rPr>
      <t xml:space="preserve"> светодиодными сигнальными огнями,</t>
    </r>
    <r>
      <rPr>
        <sz val="11"/>
        <color indexed="8"/>
        <rFont val="Calibri"/>
        <family val="2"/>
      </rPr>
      <t xml:space="preserve"> h=500мм, d=220мм, , время открытия 6с, энергия удара= </t>
    </r>
    <r>
      <rPr>
        <b/>
        <sz val="11"/>
        <color indexed="8"/>
        <rFont val="Calibri"/>
        <family val="2"/>
      </rPr>
      <t>14000 Дж</t>
    </r>
    <r>
      <rPr>
        <sz val="11"/>
        <color indexed="8"/>
        <rFont val="Calibri"/>
        <family val="2"/>
      </rPr>
      <t>, IP67,  интенсивность до 1000 циклов в сутки,   - 45°С - +60°С, вес 105кг. Цвет крышки, трубы с лампами - темно-синий, цвет основания - черный.</t>
    </r>
  </si>
  <si>
    <t>без светодиодных сигнальных огней, h=700мм, d=220мм, , время открытия 9с, энергия удара= 14000 Дж, IP67,  интенсивность до 1000 циклов в сутки,   - 45°С - +60°С, вес 120кг. Цвет крышки, трубы и основания - черные.</t>
  </si>
  <si>
    <r>
      <t>со</t>
    </r>
    <r>
      <rPr>
        <b/>
        <sz val="11"/>
        <color indexed="8"/>
        <rFont val="Calibri"/>
        <family val="2"/>
      </rPr>
      <t xml:space="preserve"> светодиодными сигнальными огнями </t>
    </r>
    <r>
      <rPr>
        <sz val="11"/>
        <color indexed="8"/>
        <rFont val="Calibri"/>
        <family val="2"/>
      </rPr>
      <t xml:space="preserve"> h=700мм, d=220мм, , время открытия 9с, энергия удара= </t>
    </r>
    <r>
      <rPr>
        <b/>
        <sz val="11"/>
        <color indexed="8"/>
        <rFont val="Calibri"/>
        <family val="2"/>
      </rPr>
      <t>14000 Дж</t>
    </r>
    <r>
      <rPr>
        <sz val="11"/>
        <color indexed="8"/>
        <rFont val="Calibri"/>
        <family val="2"/>
      </rPr>
      <t>, IP67,  интенсивность до 1000 циклов в сутки,   - 45°С - +60°С, вес 120кг. Цвет крышки, трубы с лампами - темно-синий, цвет основания - черный.                  Без звукового сигнала.</t>
    </r>
  </si>
  <si>
    <r>
      <t>со</t>
    </r>
    <r>
      <rPr>
        <b/>
        <sz val="11"/>
        <color indexed="8"/>
        <rFont val="Calibri"/>
        <family val="2"/>
      </rPr>
      <t xml:space="preserve"> светодиодными сигнальными огнями</t>
    </r>
    <r>
      <rPr>
        <sz val="11"/>
        <color indexed="8"/>
        <rFont val="Calibri"/>
        <family val="2"/>
      </rPr>
      <t xml:space="preserve">, h=700мм, d=220мм, , время открытия 9с, энергия удара= </t>
    </r>
    <r>
      <rPr>
        <b/>
        <sz val="11"/>
        <color indexed="8"/>
        <rFont val="Calibri"/>
        <family val="2"/>
      </rPr>
      <t>15000 Дж</t>
    </r>
    <r>
      <rPr>
        <sz val="11"/>
        <color indexed="8"/>
        <rFont val="Calibri"/>
        <family val="2"/>
      </rPr>
      <t>, IP67,  интенсивность до 1000 циклов в сутки,   - 45°С - +60°С, вес 122кг. Цвет крышки трубы с лампами - темно-синий, цвет основания - черный. Без звукового сигнала.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</si>
  <si>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</t>
    </r>
    <r>
      <rPr>
        <sz val="11"/>
        <color indexed="8"/>
        <rFont val="Calibri"/>
        <family val="2"/>
      </rPr>
      <t xml:space="preserve">, h=500мм, d=220мм, , время открытия 6с,  энергия удара= </t>
    </r>
    <r>
      <rPr>
        <b/>
        <sz val="11"/>
        <color indexed="8"/>
        <rFont val="Calibri"/>
        <family val="2"/>
      </rPr>
      <t>12000 Дж</t>
    </r>
    <r>
      <rPr>
        <sz val="11"/>
        <color indexed="8"/>
        <rFont val="Calibri"/>
        <family val="2"/>
      </rPr>
      <t>, IP67, интенсивность до 1500 циклов в сутки,    сигнальные огни и звуковой сигнал,      - 45°С - +60°С, вес 95кг.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</si>
  <si>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</t>
    </r>
    <r>
      <rPr>
        <sz val="11"/>
        <color indexed="8"/>
        <rFont val="Calibri"/>
        <family val="2"/>
      </rPr>
      <t>, h=700мм, d=220мм, время открытия 9с, энергия удара= 10500 Дж, IP67,  интенсивность до 2000 циклов в сутки,            
     - 45°С - +60°С, вес 97кг.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</si>
  <si>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</t>
    </r>
    <r>
      <rPr>
        <sz val="11"/>
        <color indexed="8"/>
        <rFont val="Calibri"/>
        <family val="2"/>
      </rPr>
      <t>, h=700мм, d=220мм, время открытия 9с, энергия удара= 12000 Дж, IP67,  интенсивность до 2000 циклов в сутки,            
     - 45°С - +60°С, вес 97кг.</t>
    </r>
  </si>
  <si>
    <r>
      <rPr>
        <b/>
        <sz val="11"/>
        <color indexed="8"/>
        <rFont val="Calibri"/>
        <family val="2"/>
      </rPr>
      <t xml:space="preserve">светодиодные сигнальные огни и звуковой сигнал, </t>
    </r>
    <r>
      <rPr>
        <sz val="11"/>
        <color indexed="8"/>
        <rFont val="Calibri"/>
        <family val="2"/>
      </rPr>
      <t>h=600мм, d=273мм, время открытия 5с,стенка столба 6мм, энергия удара=20000Дж, энергия разрушения=250000Дж, интенсивность до 3000 циклов в сутки, IP67,  -40°С - +60°С,  интегрированная в монтажный стакан гидравлическая станция.</t>
    </r>
  </si>
  <si>
    <r>
      <rPr>
        <b/>
        <sz val="11"/>
        <color indexed="8"/>
        <rFont val="Calibri"/>
        <family val="2"/>
      </rPr>
      <t xml:space="preserve">светодиодные сигнальные огни и звуковой сигнал, </t>
    </r>
    <r>
      <rPr>
        <sz val="11"/>
        <color indexed="8"/>
        <rFont val="Calibri"/>
        <family val="2"/>
      </rPr>
      <t>h=600мм, d=273мм, время открытия 5с,стенка столба 6мм, энергия удара=22000Дж, энергия разрушения=255000Дж, интенсивность до 3000 циклов в сутки, IP67,  -40°С - +60°С,  интегрированная в монтажный стакан гидравлическая станция.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</si>
  <si>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сигнал,</t>
    </r>
    <r>
      <rPr>
        <sz val="11"/>
        <color indexed="8"/>
        <rFont val="Calibri"/>
        <family val="2"/>
      </rPr>
      <t xml:space="preserve"> h=800мм, d=273мм, время открытия 6,5с, стенка столба 10 мм, энергия удара=20000Дж, энергия разрушения= 250000Дж, интенсивность до 3000 циклов в сутки, IP67,  -40°С - +60°С, интегрированная в монтажный стакан гидравлическая станция.</t>
    </r>
  </si>
  <si>
    <r>
      <rPr>
        <b/>
        <sz val="11"/>
        <color indexed="8"/>
        <rFont val="Calibri"/>
        <family val="2"/>
      </rPr>
      <t>светодиодные сигнальные огни и звуковой сигнал,</t>
    </r>
    <r>
      <rPr>
        <sz val="11"/>
        <color indexed="8"/>
        <rFont val="Calibri"/>
        <family val="2"/>
      </rPr>
      <t xml:space="preserve"> h=800мм, d=273мм, время открытия 6,5с, стенка столба 10 мм, энергия удара=22000Дж, энергия разрушения= 255000Дж, интенсивность до 3000 циклов в сутки, IP67,  -40°С - +60°С, интегрированная в монтажный стакан гидравлическая станция.</t>
    </r>
  </si>
  <si>
    <r>
      <t>Противотаранный</t>
    </r>
    <r>
      <rPr>
        <b/>
        <sz val="11"/>
        <color theme="1"/>
        <rFont val="Calibri"/>
        <family val="2"/>
        <charset val="204"/>
        <scheme val="minor"/>
      </rPr>
      <t xml:space="preserve"> сертификат К4</t>
    </r>
    <r>
      <rPr>
        <sz val="11"/>
        <color theme="1"/>
        <rFont val="Calibri"/>
        <family val="2"/>
        <charset val="204"/>
        <scheme val="minor"/>
      </rPr>
      <t>,  светодиодные сигнальные огни и звуковой сигнал, h=800мм, d=273мм, время открытия 6,5с, стенка столба 10 мм, энергия удара=150000Дж, энергия разрушения= 800000Дж интенсивность до 3000 циклов в сутки, IP67,  -40°С - +60°С, интегрированная в монтажный стакан гидравлическая станция.IWA14-1 and PAS68 certified (equivalent to K4). Painted steel stem, H 800 mm</t>
    </r>
  </si>
  <si>
    <r>
      <t xml:space="preserve">Противотаранный </t>
    </r>
    <r>
      <rPr>
        <b/>
        <sz val="11"/>
        <color theme="1"/>
        <rFont val="Calibri"/>
        <family val="2"/>
        <charset val="204"/>
        <scheme val="minor"/>
      </rPr>
      <t xml:space="preserve"> сертификат К8</t>
    </r>
    <r>
      <rPr>
        <sz val="11"/>
        <color theme="1"/>
        <rFont val="Calibri"/>
        <family val="2"/>
        <charset val="204"/>
        <scheme val="minor"/>
      </rPr>
      <t>,  светодиодные сигнальные огни и звуковой сигнал, h=800мм, d=273мм, время открытия 6,5с, стенка столба 16 мм,энергия удара=17000Дж, энергия разрушения= 1000000Дж  интенсивность до 3000 циклов в сутки, IP67,  -40°С - +60°С, интегрированная в монтажный стакан гидравлическая станция.IWA14-1 and PAS68 certified (equivalent to K4). Painted steel stem, H 800 mm</t>
    </r>
  </si>
  <si>
    <r>
      <rPr>
        <b/>
        <sz val="11"/>
        <color theme="1"/>
        <rFont val="Calibri"/>
        <family val="2"/>
        <charset val="204"/>
        <scheme val="minor"/>
      </rPr>
      <t xml:space="preserve"> Антитеррористический сертификат К12</t>
    </r>
    <r>
      <rPr>
        <sz val="11"/>
        <color theme="1"/>
        <rFont val="Calibri"/>
        <family val="2"/>
        <charset val="204"/>
        <scheme val="minor"/>
      </rPr>
      <t xml:space="preserve">,светодиодные сигнальные огни и звуковой сигнал, h=1200мм, d=330мм,  стенка столба 25 мм, энергия удара=200000Дж, энергия разрушения= 2100000Дж.Нужно доукомплектовать гидравлической станцией или  гидравлической станцией с  EFO системой (быстрое открытие) . </t>
    </r>
  </si>
  <si>
    <t>RS303852</t>
  </si>
  <si>
    <t>I271420 50001</t>
  </si>
  <si>
    <t>I271416 70001</t>
  </si>
  <si>
    <t>I271603 60001</t>
  </si>
  <si>
    <t>цена по запросу</t>
  </si>
  <si>
    <t>скорость открытия 0.7 с- 3 с (время работы до замедления),  до 20000 циклов в сутки, ресурс 5 млн. циклов,</t>
  </si>
  <si>
    <t>RS950008 00003
RS000000</t>
  </si>
  <si>
    <t>RS950008 00003
RS000001</t>
  </si>
  <si>
    <t>Фланец корп+пластина</t>
  </si>
  <si>
    <t xml:space="preserve">Крышка столба+подсвет </t>
  </si>
  <si>
    <t>350026</t>
  </si>
  <si>
    <t>350025-B</t>
  </si>
  <si>
    <t>дренажный колодец без крышки для столбов 600, 700 и 800 мм.</t>
  </si>
  <si>
    <t>дренажный колодец без крышки для столбов 500 мм.</t>
  </si>
  <si>
    <t>опора регулируемая + эл. Магнитный замок для крепления на стрелу</t>
  </si>
  <si>
    <r>
      <rPr>
        <b/>
        <sz val="12"/>
        <color indexed="8"/>
        <rFont val="Calibri"/>
        <family val="2"/>
      </rPr>
      <t>антивандальная</t>
    </r>
    <r>
      <rPr>
        <sz val="12"/>
        <color indexed="8"/>
        <rFont val="Calibri"/>
        <family val="2"/>
      </rPr>
      <t xml:space="preserve"> регулируемая по высоте опора для шлагбаумов 24V GIOTTO и MICHELANGELO с креплением  эл.магнитного замка на прямоугольной стреле (3,2, 4,6 или 6,4 м). На опоре - ответная часть замка. Подключение замка через стрелу к блоку управления шлагбаумом.</t>
    </r>
  </si>
  <si>
    <t>FAF2R антивандальная опция</t>
  </si>
  <si>
    <t>P915195 00005</t>
  </si>
  <si>
    <t>артикул P915195 00002
только на складе в СПб</t>
  </si>
  <si>
    <t xml:space="preserve">EOS 1200 U * </t>
  </si>
  <si>
    <r>
      <t xml:space="preserve">привод  EOS 1200 U с блоком управления </t>
    </r>
    <r>
      <rPr>
        <b/>
        <sz val="12"/>
        <color indexed="8"/>
        <rFont val="Calibri"/>
        <family val="2"/>
      </rPr>
      <t>VENERE D</t>
    </r>
  </si>
  <si>
    <t>В наличии только на складе в СПб</t>
  </si>
  <si>
    <t>p111510</t>
  </si>
  <si>
    <t>P925222 00003</t>
  </si>
  <si>
    <t>RS120000</t>
  </si>
  <si>
    <t>RS303861</t>
  </si>
  <si>
    <t>RS303860</t>
  </si>
  <si>
    <t>в наличии только на складе в СПб</t>
  </si>
  <si>
    <r>
      <rPr>
        <b/>
        <sz val="12"/>
        <color rgb="FFFF0000"/>
        <rFont val="Calibri"/>
        <family val="2"/>
        <charset val="204"/>
      </rPr>
      <t>КОМПЛЕКТ ШЛАГБАУМА MOOVI30 KIT</t>
    </r>
    <r>
      <rPr>
        <b/>
        <sz val="12"/>
        <rFont val="Calibri"/>
        <family val="2"/>
        <charset val="204"/>
      </rPr>
      <t xml:space="preserve">
</t>
    </r>
    <r>
      <rPr>
        <b/>
        <sz val="12"/>
        <color rgb="FFFF0000"/>
        <rFont val="Calibri"/>
        <family val="2"/>
        <charset val="204"/>
      </rPr>
      <t xml:space="preserve">С ПРЯМОУГОЛЬНОЙ СТРЕЛОЙ 3,2 м </t>
    </r>
  </si>
  <si>
    <r>
      <t xml:space="preserve">пластиковая накладка </t>
    </r>
    <r>
      <rPr>
        <b/>
        <sz val="12"/>
        <color rgb="FFFF0000"/>
        <rFont val="Calibri"/>
        <family val="2"/>
        <charset val="204"/>
      </rPr>
      <t>сверху и снизу стрелы</t>
    </r>
  </si>
  <si>
    <r>
      <t xml:space="preserve">пластиковая накладка </t>
    </r>
    <r>
      <rPr>
        <b/>
        <sz val="12"/>
        <color rgb="FFFF0000"/>
        <rFont val="Calibri"/>
        <family val="2"/>
        <charset val="204"/>
      </rPr>
      <t>снизу стрелы</t>
    </r>
  </si>
  <si>
    <r>
      <rPr>
        <b/>
        <sz val="12"/>
        <color rgb="FFFF0000"/>
        <rFont val="Calibri"/>
        <family val="2"/>
        <charset val="204"/>
      </rPr>
      <t>КОМПЛЕКТ ШЛАГБАУМА MOOVI30 KIT</t>
    </r>
    <r>
      <rPr>
        <b/>
        <sz val="12"/>
        <rFont val="Calibri"/>
        <family val="2"/>
        <charset val="204"/>
      </rPr>
      <t xml:space="preserve">
</t>
    </r>
    <r>
      <rPr>
        <b/>
        <sz val="12"/>
        <color rgb="FFFF0000"/>
        <rFont val="Calibri"/>
        <family val="2"/>
        <charset val="204"/>
      </rPr>
      <t xml:space="preserve">С ПРЯМОУГОЛЬНОЙ СТРЕЛОЙ 4,6 м </t>
    </r>
  </si>
  <si>
    <t>двигатель 230В, встроенный 2-х канальный приемник, скоростное открытие 1.5 с, до 3000 циклов в сутки,  с наклейками(6 шт), пластиковые накладки  сверху и снизу стрелы, подсветка стрелы в качестве дополнительной опции.</t>
  </si>
  <si>
    <t xml:space="preserve">MOOVI 30*
</t>
  </si>
  <si>
    <r>
      <t>со стрелой</t>
    </r>
    <r>
      <rPr>
        <b/>
        <sz val="1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3,2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прямоугольного</t>
    </r>
    <r>
      <rPr>
        <sz val="12"/>
        <color indexed="8"/>
        <rFont val="Calibri"/>
        <family val="2"/>
      </rPr>
      <t xml:space="preserve"> сечения 70х35мм с  пластиковыми </t>
    </r>
    <r>
      <rPr>
        <sz val="12"/>
        <rFont val="Calibri"/>
        <family val="2"/>
      </rPr>
      <t>накладками</t>
    </r>
    <r>
      <rPr>
        <sz val="12"/>
        <color indexed="8"/>
        <rFont val="Calibri"/>
        <family val="2"/>
      </rPr>
      <t xml:space="preserve"> </t>
    </r>
    <r>
      <rPr>
        <b/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</rPr>
      <t>,  светоотражающие наклейки (12шт).</t>
    </r>
  </si>
  <si>
    <r>
      <t xml:space="preserve">со стрелой </t>
    </r>
    <r>
      <rPr>
        <b/>
        <sz val="14"/>
        <color indexed="8"/>
        <rFont val="Calibri"/>
        <family val="2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прямоугольной</t>
    </r>
    <r>
      <rPr>
        <sz val="12"/>
        <color indexed="8"/>
        <rFont val="Calibri"/>
        <family val="2"/>
      </rPr>
      <t xml:space="preserve">, с наклейками (12шт) и пластиковыми </t>
    </r>
    <r>
      <rPr>
        <sz val="12"/>
        <rFont val="Calibri"/>
        <family val="2"/>
      </rPr>
      <t>накладками</t>
    </r>
    <r>
      <rPr>
        <sz val="12"/>
        <color indexed="8"/>
        <rFont val="Calibri"/>
        <family val="2"/>
      </rPr>
      <t xml:space="preserve"> красного цвета  </t>
    </r>
    <r>
      <rPr>
        <b/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</rPr>
      <t>, подсветка стрелы в качестве опции.</t>
    </r>
  </si>
  <si>
    <r>
      <t>пластиковая</t>
    </r>
    <r>
      <rPr>
        <sz val="12"/>
        <color rgb="FFFF0000"/>
        <rFont val="Calibri"/>
        <family val="2"/>
        <charset val="204"/>
      </rPr>
      <t xml:space="preserve"> </t>
    </r>
    <r>
      <rPr>
        <sz val="12"/>
        <rFont val="Calibri"/>
        <family val="2"/>
      </rPr>
      <t>накладка</t>
    </r>
    <r>
      <rPr>
        <sz val="12"/>
        <color indexed="8"/>
        <rFont val="Calibri"/>
        <family val="2"/>
      </rPr>
      <t xml:space="preserve"> </t>
    </r>
    <r>
      <rPr>
        <b/>
        <sz val="12"/>
        <color rgb="FFFF0000"/>
        <rFont val="Calibri"/>
        <family val="2"/>
        <charset val="204"/>
      </rPr>
      <t>сверху и снизу стрелы</t>
    </r>
  </si>
  <si>
    <r>
      <t xml:space="preserve">пластиковая </t>
    </r>
    <r>
      <rPr>
        <sz val="12"/>
        <rFont val="Calibri"/>
        <family val="2"/>
      </rPr>
      <t>накладка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 xml:space="preserve"> </t>
    </r>
    <r>
      <rPr>
        <b/>
        <sz val="12"/>
        <color rgb="FFFF0000"/>
        <rFont val="Calibri"/>
        <family val="2"/>
        <charset val="204"/>
      </rPr>
      <t>снизу стрелы</t>
    </r>
  </si>
  <si>
    <t>MOOVI 60*</t>
  </si>
  <si>
    <r>
      <t xml:space="preserve">MOOVI 30S*
</t>
    </r>
    <r>
      <rPr>
        <b/>
        <sz val="14"/>
        <color rgb="FFFF0000"/>
        <rFont val="Calibri"/>
        <family val="2"/>
        <charset val="204"/>
      </rPr>
      <t>скоростной</t>
    </r>
  </si>
  <si>
    <r>
      <t>со стрелой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прямоугольной</t>
    </r>
    <r>
      <rPr>
        <sz val="12"/>
        <color indexed="8"/>
        <rFont val="Calibri"/>
        <family val="2"/>
      </rPr>
      <t>, с наклейками (18шт) и пластиковыми</t>
    </r>
    <r>
      <rPr>
        <sz val="12"/>
        <rFont val="Calibri"/>
        <family val="2"/>
      </rPr>
      <t xml:space="preserve"> накладками</t>
    </r>
    <r>
      <rPr>
        <sz val="12"/>
        <color indexed="8"/>
        <rFont val="Calibri"/>
        <family val="2"/>
      </rPr>
      <t xml:space="preserve"> красного цвета </t>
    </r>
    <r>
      <rPr>
        <b/>
        <sz val="12"/>
        <color rgb="FFFF0000"/>
        <rFont val="Calibri"/>
        <family val="2"/>
        <charset val="204"/>
      </rPr>
      <t>сверху и снизу стрелы</t>
    </r>
    <r>
      <rPr>
        <sz val="12"/>
        <color indexed="8"/>
        <rFont val="Calibri"/>
        <family val="2"/>
      </rPr>
      <t>, подсветка стрелы в качестве дополнительной опции.</t>
    </r>
  </si>
  <si>
    <r>
      <t>со стрелой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</t>
    </r>
    <r>
      <rPr>
        <b/>
        <sz val="12"/>
        <rFont val="Calibri"/>
        <family val="2"/>
        <charset val="204"/>
      </rPr>
      <t>угольной</t>
    </r>
    <r>
      <rPr>
        <sz val="12"/>
        <rFont val="Calibri"/>
        <family val="2"/>
      </rPr>
      <t>, с наклейками (18шт) и пластиковыми накладками</t>
    </r>
    <r>
      <rPr>
        <sz val="12"/>
        <color indexed="8"/>
        <rFont val="Calibri"/>
        <family val="2"/>
      </rPr>
      <t xml:space="preserve"> красного цвета </t>
    </r>
    <r>
      <rPr>
        <b/>
        <sz val="12"/>
        <color rgb="FFFF0000"/>
        <rFont val="Calibri"/>
        <family val="2"/>
        <charset val="204"/>
      </rPr>
      <t>только снизу стрелы</t>
    </r>
    <r>
      <rPr>
        <sz val="12"/>
        <color indexed="8"/>
        <rFont val="Calibri"/>
        <family val="2"/>
      </rPr>
      <t>, подсветка стрелы в качестве дополнительной опции.</t>
    </r>
  </si>
  <si>
    <r>
      <t xml:space="preserve">со стрелой </t>
    </r>
    <r>
      <rPr>
        <b/>
        <sz val="12"/>
        <color indexed="8"/>
        <rFont val="Calibri"/>
        <family val="2"/>
      </rPr>
      <t>3</t>
    </r>
    <r>
      <rPr>
        <b/>
        <sz val="14"/>
        <color indexed="8"/>
        <rFont val="Calibri"/>
        <family val="2"/>
      </rPr>
      <t xml:space="preserve">,2 </t>
    </r>
    <r>
      <rPr>
        <b/>
        <sz val="12"/>
        <color indexed="8"/>
        <rFont val="Calibri"/>
        <family val="2"/>
      </rPr>
      <t>м прямоугольной</t>
    </r>
    <r>
      <rPr>
        <sz val="12"/>
        <color indexed="8"/>
        <rFont val="Calibri"/>
        <family val="2"/>
      </rPr>
      <t xml:space="preserve">, с наклейками (12шт) и пластиковыми накладками красного цвета </t>
    </r>
    <r>
      <rPr>
        <b/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</rPr>
      <t>, подсветка стрелы в качестве дополнительной  опции.</t>
    </r>
  </si>
  <si>
    <r>
      <t>со стрелой</t>
    </r>
    <r>
      <rPr>
        <b/>
        <sz val="14"/>
        <color indexed="8"/>
        <rFont val="Calibri"/>
        <family val="2"/>
      </rPr>
      <t xml:space="preserve"> 4,6 м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прямоугольной</t>
    </r>
    <r>
      <rPr>
        <sz val="12"/>
        <color indexed="8"/>
        <rFont val="Calibri"/>
        <family val="2"/>
      </rPr>
      <t xml:space="preserve">, с наклейками (18шт) и пластиковыми накладками красного цвета  </t>
    </r>
    <r>
      <rPr>
        <b/>
        <sz val="12"/>
        <color rgb="FFFF0000"/>
        <rFont val="Calibri"/>
        <family val="2"/>
        <charset val="204"/>
      </rPr>
      <t>сверху и снизу стрелы</t>
    </r>
    <r>
      <rPr>
        <sz val="12"/>
        <color indexed="8"/>
        <rFont val="Calibri"/>
        <family val="2"/>
      </rPr>
      <t>, подсветка стрелы в качестве дополнительной опции.</t>
    </r>
  </si>
  <si>
    <r>
      <t>со стрелой</t>
    </r>
    <r>
      <rPr>
        <b/>
        <sz val="14"/>
        <color indexed="8"/>
        <rFont val="Calibri"/>
        <family val="2"/>
      </rPr>
      <t xml:space="preserve"> 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</rPr>
      <t>прямоугольной</t>
    </r>
    <r>
      <rPr>
        <sz val="12"/>
        <color indexed="8"/>
        <rFont val="Calibri"/>
        <family val="2"/>
      </rPr>
      <t xml:space="preserve">, с наклейками (18шт) и пластиковыми накладками красного цвета  </t>
    </r>
    <r>
      <rPr>
        <b/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</rPr>
      <t>, подсветка стрелы в качестве дополнительной опции.Рекомендуется  опора под стрелу !!!</t>
    </r>
  </si>
  <si>
    <t>тумба MOOVI30S</t>
  </si>
  <si>
    <t>стрела овальная 3,2м</t>
  </si>
  <si>
    <t xml:space="preserve">до 200кг,до 2,5м, 24В,для одностворчатых ворот, режим калитки, обнаружение препятствий, встроенный 2-х канальный приемник. Открытие наружу и вовнутрь от 91  ͦ до 120  ͦ . Эл.механический концевик. </t>
  </si>
  <si>
    <t xml:space="preserve"> 24В, для ограничения вьезда в зону паркинга, потолочный монтаж, Т-образная стрела опускается и поднимается под потолок о мотора, обнаружение препятствий, встроенный 2-х канальный приёмник.</t>
  </si>
  <si>
    <t>в комплекте 2 стрелы  по 2,3 м, светоотражающие наклейки(12шт)</t>
  </si>
  <si>
    <t>заглушка стрелы MOOVI</t>
  </si>
  <si>
    <t xml:space="preserve">заглушка стрелы </t>
  </si>
  <si>
    <t>I100005 10005</t>
  </si>
  <si>
    <t>пластиковые накладки PCA3</t>
  </si>
  <si>
    <t>комплект крепежа</t>
  </si>
  <si>
    <t>000</t>
  </si>
  <si>
    <t>крепёж</t>
  </si>
  <si>
    <t xml:space="preserve">VIRGO для паркинга
Комплект Т - образной стрелы </t>
  </si>
  <si>
    <t xml:space="preserve"> по запросу</t>
  </si>
  <si>
    <t>125000.00</t>
  </si>
  <si>
    <t>Официальный прайс-лист на автоматику BFT c 17 сентября  2018г.</t>
  </si>
  <si>
    <t>Официальный прайс-лист на автоматику BFT c 17 сентября 2018 г.</t>
  </si>
  <si>
    <t>Официальный прайс-лист на доступ GSM, WIFI, Bluetooth доступ 
 c 17 сентября   2018 г.</t>
  </si>
  <si>
    <t>Официальный прайс-лист на автоматику VISTA BFT c 17 сентября 2018г.</t>
  </si>
  <si>
    <t>370.40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</si>
</sst>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105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entury Gothic"/>
      <family val="2"/>
    </font>
    <font>
      <b/>
      <sz val="14"/>
      <color indexed="8"/>
      <name val="Century Gothic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24"/>
      <color indexed="63"/>
      <name val="Calibri"/>
      <family val="2"/>
    </font>
    <font>
      <b/>
      <sz val="16"/>
      <color indexed="63"/>
      <name val="Calibri"/>
      <family val="2"/>
    </font>
    <font>
      <b/>
      <sz val="16"/>
      <color rgb="FFFF0000"/>
      <name val="Century Gothic"/>
      <family val="2"/>
    </font>
    <font>
      <sz val="16"/>
      <color indexed="63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2"/>
      <color indexed="12"/>
      <name val="Calibri"/>
      <family val="2"/>
    </font>
    <font>
      <sz val="72"/>
      <color indexed="8"/>
      <name val="Lao UI"/>
      <family val="2"/>
    </font>
    <font>
      <b/>
      <sz val="12"/>
      <color indexed="8"/>
      <name val="Calibri"/>
      <family val="2"/>
    </font>
    <font>
      <u/>
      <sz val="11"/>
      <color indexed="12"/>
      <name val="Calibri"/>
      <family val="2"/>
    </font>
    <font>
      <b/>
      <sz val="16"/>
      <color indexed="9"/>
      <name val="Calibri"/>
      <family val="2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9"/>
      <name val="Century Gothic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sz val="10"/>
      <color indexed="9"/>
      <name val="Calibri"/>
      <family val="2"/>
    </font>
    <font>
      <sz val="10"/>
      <color indexed="9"/>
      <name val="Arial"/>
      <family val="2"/>
    </font>
    <font>
      <sz val="12"/>
      <color indexed="9"/>
      <name val="Century Gothic"/>
      <family val="2"/>
    </font>
    <font>
      <b/>
      <sz val="14"/>
      <color indexed="9"/>
      <name val="Century Gothic"/>
      <family val="2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3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</font>
    <font>
      <b/>
      <sz val="14"/>
      <name val="Century Gothic"/>
      <family val="2"/>
    </font>
    <font>
      <sz val="12"/>
      <name val="Calibri"/>
      <family val="2"/>
    </font>
    <font>
      <b/>
      <sz val="12"/>
      <name val="Calibri"/>
      <family val="2"/>
      <charset val="204"/>
    </font>
    <font>
      <b/>
      <sz val="12"/>
      <name val="Calibri"/>
      <family val="2"/>
    </font>
    <font>
      <b/>
      <sz val="12"/>
      <color indexed="9"/>
      <name val="Century Gothic"/>
      <family val="2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name val="Century Gothic"/>
      <family val="2"/>
    </font>
    <font>
      <b/>
      <sz val="16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indexed="9"/>
      <name val="Arial"/>
      <family val="2"/>
    </font>
    <font>
      <b/>
      <sz val="10"/>
      <name val="Calibri"/>
      <family val="2"/>
      <charset val="204"/>
    </font>
    <font>
      <b/>
      <sz val="16"/>
      <color indexed="9"/>
      <name val="Century Gothic"/>
      <family val="2"/>
    </font>
    <font>
      <b/>
      <sz val="16"/>
      <name val="Calibri"/>
      <family val="2"/>
    </font>
    <font>
      <b/>
      <sz val="14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  <charset val="204"/>
    </font>
    <font>
      <b/>
      <sz val="14"/>
      <name val="Century Gothic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9"/>
      <name val="Arial"/>
      <family val="2"/>
    </font>
    <font>
      <b/>
      <sz val="16"/>
      <color indexed="8"/>
      <name val="Calibri"/>
      <family val="2"/>
      <charset val="204"/>
    </font>
    <font>
      <sz val="14"/>
      <name val="Century Gothic"/>
      <family val="2"/>
    </font>
    <font>
      <b/>
      <sz val="14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rgb="FFFF0000"/>
      <name val="Century Gothic"/>
      <family val="2"/>
    </font>
    <font>
      <b/>
      <sz val="10"/>
      <color indexed="8"/>
      <name val="Calibri"/>
      <family val="2"/>
      <charset val="204"/>
    </font>
    <font>
      <b/>
      <sz val="22"/>
      <color indexed="63"/>
      <name val="Calibri"/>
      <family val="2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72"/>
      <color indexed="8"/>
      <name val="Calibri"/>
      <family val="2"/>
    </font>
    <font>
      <b/>
      <sz val="16"/>
      <color rgb="FFFF0000"/>
      <name val="Calibri"/>
      <family val="2"/>
      <charset val="204"/>
    </font>
    <font>
      <b/>
      <sz val="16"/>
      <color rgb="FFFF0000"/>
      <name val="Calibri"/>
      <family val="2"/>
    </font>
    <font>
      <sz val="14"/>
      <color indexed="8"/>
      <name val="Calibri"/>
      <family val="2"/>
    </font>
    <font>
      <sz val="14"/>
      <color theme="1"/>
      <name val="Calibri"/>
      <family val="2"/>
      <scheme val="minor"/>
    </font>
    <font>
      <sz val="14"/>
      <name val="Calibri"/>
      <family val="2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1F497D"/>
      <name val="Calibri"/>
      <family val="2"/>
      <charset val="204"/>
      <scheme val="minor"/>
    </font>
    <font>
      <b/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8"/>
      <color indexed="9"/>
      <name val="Calibri"/>
      <family val="2"/>
      <charset val="204"/>
    </font>
    <font>
      <b/>
      <sz val="14"/>
      <color theme="1"/>
      <name val="Century Gothic"/>
      <family val="2"/>
      <charset val="204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9"/>
      <name val="Century Gothic"/>
      <family val="2"/>
    </font>
    <font>
      <sz val="14"/>
      <color theme="1"/>
      <name val="Calibri"/>
      <family val="2"/>
      <charset val="204"/>
    </font>
    <font>
      <sz val="16"/>
      <color indexed="8"/>
      <name val="Calibri"/>
      <family val="2"/>
    </font>
    <font>
      <b/>
      <sz val="12"/>
      <color indexed="9"/>
      <name val="Calibri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4"/>
      <color indexed="8"/>
      <name val="Century Gothic"/>
      <family val="2"/>
      <charset val="204"/>
    </font>
    <font>
      <b/>
      <sz val="14"/>
      <color indexed="9"/>
      <name val="Century Gothic"/>
      <family val="2"/>
      <charset val="204"/>
    </font>
    <font>
      <b/>
      <sz val="12"/>
      <name val="Century Gothic"/>
      <family val="2"/>
      <charset val="204"/>
    </font>
    <font>
      <b/>
      <i/>
      <sz val="18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6"/>
      <name val="Calibri"/>
      <family val="2"/>
      <scheme val="minor"/>
    </font>
    <font>
      <sz val="16"/>
      <name val="Calibri"/>
      <family val="2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8"/>
      <color indexed="8"/>
      <name val="Calibri"/>
      <family val="2"/>
    </font>
    <font>
      <sz val="14"/>
      <name val="Century Gothic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160">
    <border>
      <left/>
      <right/>
      <top/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0"/>
      </bottom>
      <diagonal/>
    </border>
    <border>
      <left/>
      <right/>
      <top style="medium">
        <color auto="1"/>
      </top>
      <bottom style="thin">
        <color indexed="60"/>
      </bottom>
      <diagonal/>
    </border>
    <border>
      <left/>
      <right style="medium">
        <color auto="1"/>
      </right>
      <top style="medium">
        <color auto="1"/>
      </top>
      <bottom style="thin">
        <color indexed="60"/>
      </bottom>
      <diagonal/>
    </border>
    <border>
      <left style="medium">
        <color auto="1"/>
      </left>
      <right/>
      <top style="medium">
        <color auto="1"/>
      </top>
      <bottom style="thin">
        <color indexed="49"/>
      </bottom>
      <diagonal/>
    </border>
    <border>
      <left/>
      <right/>
      <top style="medium">
        <color auto="1"/>
      </top>
      <bottom style="thin">
        <color indexed="49"/>
      </bottom>
      <diagonal/>
    </border>
    <border>
      <left/>
      <right style="medium">
        <color auto="1"/>
      </right>
      <top style="medium">
        <color auto="1"/>
      </top>
      <bottom style="thin">
        <color indexed="49"/>
      </bottom>
      <diagonal/>
    </border>
    <border>
      <left style="medium">
        <color auto="1"/>
      </left>
      <right/>
      <top style="thin">
        <color indexed="49"/>
      </top>
      <bottom/>
      <diagonal/>
    </border>
    <border>
      <left/>
      <right/>
      <top style="thin">
        <color indexed="49"/>
      </top>
      <bottom/>
      <diagonal/>
    </border>
    <border>
      <left/>
      <right style="medium">
        <color auto="1"/>
      </right>
      <top style="thin">
        <color indexed="49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2"/>
      </top>
      <bottom/>
      <diagonal/>
    </border>
    <border>
      <left/>
      <right/>
      <top style="thin">
        <color indexed="62"/>
      </top>
      <bottom/>
      <diagonal/>
    </border>
    <border>
      <left/>
      <right style="medium">
        <color auto="1"/>
      </right>
      <top style="thin">
        <color indexed="62"/>
      </top>
      <bottom/>
      <diagonal/>
    </border>
    <border>
      <left style="medium">
        <color auto="1"/>
      </left>
      <right/>
      <top style="thin">
        <color indexed="62"/>
      </top>
      <bottom style="medium">
        <color auto="1"/>
      </bottom>
      <diagonal/>
    </border>
    <border>
      <left/>
      <right/>
      <top style="thin">
        <color indexed="62"/>
      </top>
      <bottom style="medium">
        <color auto="1"/>
      </bottom>
      <diagonal/>
    </border>
    <border>
      <left/>
      <right style="medium">
        <color auto="1"/>
      </right>
      <top style="thin">
        <color indexed="62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56"/>
      </bottom>
      <diagonal/>
    </border>
    <border>
      <left/>
      <right/>
      <top style="medium">
        <color auto="1"/>
      </top>
      <bottom style="thin">
        <color indexed="56"/>
      </bottom>
      <diagonal/>
    </border>
    <border>
      <left/>
      <right style="medium">
        <color auto="1"/>
      </right>
      <top style="medium">
        <color auto="1"/>
      </top>
      <bottom style="thin">
        <color indexed="56"/>
      </bottom>
      <diagonal/>
    </border>
    <border>
      <left style="medium">
        <color auto="1"/>
      </left>
      <right/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 style="medium">
        <color auto="1"/>
      </left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/>
      <diagonal/>
    </border>
    <border>
      <left/>
      <right style="medium">
        <color auto="1"/>
      </right>
      <top style="thin">
        <color indexed="56"/>
      </top>
      <bottom/>
      <diagonal/>
    </border>
    <border>
      <left style="medium">
        <color auto="1"/>
      </left>
      <right/>
      <top style="thin">
        <color indexed="56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56"/>
      </bottom>
      <diagonal/>
    </border>
    <border>
      <left style="thin">
        <color auto="1"/>
      </left>
      <right style="medium">
        <color auto="1"/>
      </right>
      <top/>
      <bottom style="thin">
        <color indexed="56"/>
      </bottom>
      <diagonal/>
    </border>
    <border>
      <left/>
      <right style="medium">
        <color auto="1"/>
      </right>
      <top/>
      <bottom style="thin">
        <color indexed="56"/>
      </bottom>
      <diagonal/>
    </border>
    <border>
      <left/>
      <right style="thin">
        <color auto="1"/>
      </right>
      <top style="thin">
        <color indexed="56"/>
      </top>
      <bottom/>
      <diagonal/>
    </border>
    <border>
      <left/>
      <right style="thin">
        <color auto="1"/>
      </right>
      <top/>
      <bottom style="thin">
        <color indexed="56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19"/>
      </left>
      <right/>
      <top style="thin">
        <color indexed="19"/>
      </top>
      <bottom/>
      <diagonal/>
    </border>
    <border>
      <left/>
      <right/>
      <top style="thin">
        <color indexed="19"/>
      </top>
      <bottom/>
      <diagonal/>
    </border>
    <border>
      <left/>
      <right style="thin">
        <color indexed="19"/>
      </right>
      <top style="thin">
        <color indexed="19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indexed="19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indexed="19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19"/>
      </top>
      <bottom/>
      <diagonal/>
    </border>
    <border>
      <left/>
      <right style="medium">
        <color auto="1"/>
      </right>
      <top style="thin">
        <color indexed="19"/>
      </top>
      <bottom/>
      <diagonal/>
    </border>
    <border>
      <left/>
      <right/>
      <top style="medium">
        <color auto="1"/>
      </top>
      <bottom style="thin">
        <color indexed="19"/>
      </bottom>
      <diagonal/>
    </border>
    <border>
      <left/>
      <right style="medium">
        <color auto="1"/>
      </right>
      <top style="medium">
        <color auto="1"/>
      </top>
      <bottom style="thin">
        <color indexed="19"/>
      </bottom>
      <diagonal/>
    </border>
    <border>
      <left style="medium">
        <color auto="1"/>
      </left>
      <right/>
      <top style="thin">
        <color indexed="19"/>
      </top>
      <bottom style="thin">
        <color indexed="19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medium">
        <color auto="1"/>
      </right>
      <top style="thin">
        <color indexed="19"/>
      </top>
      <bottom style="thin">
        <color indexed="19"/>
      </bottom>
      <diagonal/>
    </border>
    <border>
      <left/>
      <right/>
      <top/>
      <bottom style="thin">
        <color indexed="19"/>
      </bottom>
      <diagonal/>
    </border>
    <border>
      <left/>
      <right style="medium">
        <color auto="1"/>
      </right>
      <top/>
      <bottom style="thin">
        <color indexed="19"/>
      </bottom>
      <diagonal/>
    </border>
    <border>
      <left style="medium">
        <color auto="1"/>
      </left>
      <right/>
      <top style="thin">
        <color indexed="19"/>
      </top>
      <bottom style="medium">
        <color auto="1"/>
      </bottom>
      <diagonal/>
    </border>
    <border>
      <left/>
      <right/>
      <top style="thin">
        <color indexed="19"/>
      </top>
      <bottom style="medium">
        <color auto="1"/>
      </bottom>
      <diagonal/>
    </border>
    <border>
      <left/>
      <right style="medium">
        <color auto="1"/>
      </right>
      <top style="thin">
        <color indexed="19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/>
      <bottom/>
      <diagonal/>
    </border>
    <border>
      <left style="medium">
        <color auto="1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indexed="19"/>
      </top>
      <bottom style="thin">
        <color auto="1"/>
      </bottom>
      <diagonal/>
    </border>
    <border>
      <left/>
      <right style="medium">
        <color auto="1"/>
      </right>
      <top style="thin">
        <color indexed="19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indexed="19"/>
      </top>
      <bottom/>
      <diagonal/>
    </border>
    <border>
      <left/>
      <right style="thin">
        <color auto="1"/>
      </right>
      <top style="thin">
        <color indexed="19"/>
      </top>
      <bottom style="thin">
        <color auto="1"/>
      </bottom>
      <diagonal/>
    </border>
    <border>
      <left style="thin">
        <color auto="1"/>
      </left>
      <right/>
      <top style="thin">
        <color indexed="19"/>
      </top>
      <bottom style="thin">
        <color auto="1"/>
      </bottom>
      <diagonal/>
    </border>
    <border>
      <left style="medium">
        <color auto="1"/>
      </left>
      <right/>
      <top style="thin">
        <color indexed="23"/>
      </top>
      <bottom/>
      <diagonal/>
    </border>
    <border>
      <left/>
      <right style="medium">
        <color auto="1"/>
      </right>
      <top style="thin">
        <color indexed="23"/>
      </top>
      <bottom/>
      <diagonal/>
    </border>
    <border>
      <left/>
      <right style="thin">
        <color indexed="23"/>
      </right>
      <top style="thin">
        <color auto="1"/>
      </top>
      <bottom/>
      <diagonal/>
    </border>
    <border>
      <left style="medium">
        <color auto="1"/>
      </left>
      <right/>
      <top style="thin">
        <color indexed="23"/>
      </top>
      <bottom style="medium">
        <color auto="1"/>
      </bottom>
      <diagonal/>
    </border>
    <border>
      <left/>
      <right/>
      <top style="thin">
        <color indexed="23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indexed="19"/>
      </top>
      <bottom style="thin">
        <color auto="1"/>
      </bottom>
      <diagonal/>
    </border>
    <border>
      <left/>
      <right style="thin">
        <color auto="1"/>
      </right>
      <top style="thin">
        <color indexed="1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19"/>
      </top>
      <bottom/>
      <diagonal/>
    </border>
    <border>
      <left/>
      <right style="medium">
        <color auto="1"/>
      </right>
      <top style="thin">
        <color indexed="19"/>
      </top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298">
    <xf numFmtId="0" fontId="0" fillId="0" borderId="0" xfId="0"/>
    <xf numFmtId="0" fontId="0" fillId="0" borderId="0" xfId="0" applyFont="1"/>
    <xf numFmtId="0" fontId="3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165" fontId="5" fillId="0" borderId="0" xfId="0" applyNumberFormat="1" applyFont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49" fontId="8" fillId="2" borderId="0" xfId="1" applyNumberFormat="1" applyFont="1" applyFill="1" applyAlignment="1">
      <alignment vertical="center" wrapText="1"/>
    </xf>
    <xf numFmtId="0" fontId="0" fillId="3" borderId="0" xfId="0" applyFill="1"/>
    <xf numFmtId="0" fontId="10" fillId="3" borderId="0" xfId="0" applyFont="1" applyFill="1" applyAlignment="1"/>
    <xf numFmtId="0" fontId="12" fillId="3" borderId="0" xfId="0" applyFont="1" applyFill="1" applyAlignment="1"/>
    <xf numFmtId="0" fontId="13" fillId="3" borderId="0" xfId="0" applyFont="1" applyFill="1"/>
    <xf numFmtId="0" fontId="13" fillId="0" borderId="0" xfId="0" applyFont="1"/>
    <xf numFmtId="0" fontId="19" fillId="4" borderId="1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left" vertical="center"/>
    </xf>
    <xf numFmtId="0" fontId="20" fillId="4" borderId="2" xfId="0" applyFont="1" applyFill="1" applyBorder="1" applyAlignment="1">
      <alignment horizontal="left" vertical="center" wrapText="1"/>
    </xf>
    <xf numFmtId="49" fontId="20" fillId="4" borderId="2" xfId="0" applyNumberFormat="1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left"/>
    </xf>
    <xf numFmtId="0" fontId="23" fillId="4" borderId="6" xfId="0" applyFont="1" applyFill="1" applyBorder="1" applyAlignment="1">
      <alignment horizontal="left" vertical="center" wrapText="1"/>
    </xf>
    <xf numFmtId="49" fontId="24" fillId="4" borderId="6" xfId="0" applyNumberFormat="1" applyFont="1" applyFill="1" applyBorder="1" applyAlignment="1">
      <alignment horizontal="left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/>
    </xf>
    <xf numFmtId="165" fontId="27" fillId="4" borderId="6" xfId="2" applyNumberFormat="1" applyFont="1" applyFill="1" applyBorder="1" applyAlignment="1">
      <alignment horizontal="center" vertical="center" wrapText="1"/>
    </xf>
    <xf numFmtId="165" fontId="28" fillId="4" borderId="7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1" fillId="2" borderId="9" xfId="1" applyNumberFormat="1" applyFont="1" applyFill="1" applyBorder="1" applyAlignment="1">
      <alignment vertical="center"/>
    </xf>
    <xf numFmtId="0" fontId="32" fillId="0" borderId="14" xfId="0" applyFont="1" applyFill="1" applyBorder="1" applyAlignment="1">
      <alignment horizontal="left" vertical="center" wrapText="1"/>
    </xf>
    <xf numFmtId="0" fontId="33" fillId="0" borderId="15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49" fontId="34" fillId="0" borderId="16" xfId="0" applyNumberFormat="1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/>
    </xf>
    <xf numFmtId="165" fontId="27" fillId="0" borderId="15" xfId="1" applyNumberFormat="1" applyFont="1" applyFill="1" applyBorder="1" applyAlignment="1">
      <alignment horizontal="right" vertical="center"/>
    </xf>
    <xf numFmtId="165" fontId="36" fillId="0" borderId="17" xfId="1" applyNumberFormat="1" applyFont="1" applyFill="1" applyBorder="1" applyAlignment="1">
      <alignment horizontal="right" vertical="center"/>
    </xf>
    <xf numFmtId="0" fontId="0" fillId="0" borderId="15" xfId="0" applyBorder="1"/>
    <xf numFmtId="165" fontId="36" fillId="2" borderId="17" xfId="1" applyNumberFormat="1" applyFont="1" applyFill="1" applyBorder="1" applyAlignment="1">
      <alignment horizontal="right" vertical="center"/>
    </xf>
    <xf numFmtId="0" fontId="0" fillId="0" borderId="9" xfId="0" applyBorder="1"/>
    <xf numFmtId="165" fontId="27" fillId="0" borderId="9" xfId="1" applyNumberFormat="1" applyFont="1" applyFill="1" applyBorder="1" applyAlignment="1">
      <alignment horizontal="right" vertical="center"/>
    </xf>
    <xf numFmtId="0" fontId="35" fillId="2" borderId="16" xfId="0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0" fontId="33" fillId="0" borderId="9" xfId="0" applyFont="1" applyFill="1" applyBorder="1" applyAlignment="1">
      <alignment horizontal="left" vertical="center" wrapText="1"/>
    </xf>
    <xf numFmtId="49" fontId="34" fillId="0" borderId="23" xfId="0" applyNumberFormat="1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/>
    </xf>
    <xf numFmtId="165" fontId="36" fillId="0" borderId="19" xfId="1" applyNumberFormat="1" applyFont="1" applyFill="1" applyBorder="1" applyAlignment="1">
      <alignment horizontal="right" vertical="center"/>
    </xf>
    <xf numFmtId="0" fontId="32" fillId="0" borderId="1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left"/>
    </xf>
    <xf numFmtId="165" fontId="6" fillId="2" borderId="17" xfId="1" applyNumberFormat="1" applyFont="1" applyFill="1" applyBorder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49" fontId="34" fillId="2" borderId="16" xfId="0" applyNumberFormat="1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/>
    </xf>
    <xf numFmtId="49" fontId="34" fillId="3" borderId="27" xfId="0" applyNumberFormat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165" fontId="27" fillId="0" borderId="4" xfId="1" applyNumberFormat="1" applyFont="1" applyFill="1" applyBorder="1" applyAlignment="1">
      <alignment horizontal="right" vertical="center"/>
    </xf>
    <xf numFmtId="0" fontId="18" fillId="0" borderId="0" xfId="3" applyFont="1" applyFill="1" applyBorder="1" applyAlignment="1" applyProtection="1">
      <alignment horizontal="left" vertical="center" wrapText="1"/>
    </xf>
    <xf numFmtId="0" fontId="14" fillId="0" borderId="0" xfId="3" applyAlignment="1" applyProtection="1">
      <alignment horizontal="center" vertical="center"/>
    </xf>
    <xf numFmtId="0" fontId="39" fillId="0" borderId="0" xfId="0" applyFont="1" applyFill="1" applyBorder="1" applyAlignment="1">
      <alignment horizontal="left" vertical="center" wrapText="1"/>
    </xf>
    <xf numFmtId="49" fontId="3" fillId="0" borderId="0" xfId="3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center" vertical="center"/>
    </xf>
    <xf numFmtId="165" fontId="27" fillId="0" borderId="0" xfId="1" applyNumberFormat="1" applyFont="1" applyFill="1" applyBorder="1" applyAlignment="1">
      <alignment horizontal="right" vertical="center"/>
    </xf>
    <xf numFmtId="165" fontId="6" fillId="0" borderId="0" xfId="1" applyNumberFormat="1" applyFont="1" applyBorder="1" applyAlignment="1">
      <alignment horizontal="right" vertical="center"/>
    </xf>
    <xf numFmtId="0" fontId="19" fillId="4" borderId="29" xfId="0" applyFont="1" applyFill="1" applyBorder="1" applyAlignment="1">
      <alignment horizontal="left"/>
    </xf>
    <xf numFmtId="0" fontId="19" fillId="4" borderId="30" xfId="0" applyFont="1" applyFill="1" applyBorder="1" applyAlignment="1">
      <alignment horizontal="left"/>
    </xf>
    <xf numFmtId="0" fontId="24" fillId="4" borderId="6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49" fontId="42" fillId="0" borderId="0" xfId="0" applyNumberFormat="1" applyFont="1" applyFill="1" applyBorder="1" applyAlignment="1">
      <alignment horizontal="left" vertical="center" wrapText="1"/>
    </xf>
    <xf numFmtId="0" fontId="19" fillId="4" borderId="32" xfId="0" applyFont="1" applyFill="1" applyBorder="1" applyAlignment="1">
      <alignment horizontal="left"/>
    </xf>
    <xf numFmtId="0" fontId="19" fillId="4" borderId="33" xfId="0" applyFont="1" applyFill="1" applyBorder="1" applyAlignment="1">
      <alignment horizontal="left"/>
    </xf>
    <xf numFmtId="165" fontId="43" fillId="0" borderId="16" xfId="1" applyNumberFormat="1" applyFont="1" applyFill="1" applyBorder="1" applyAlignment="1">
      <alignment horizontal="right" vertical="center"/>
    </xf>
    <xf numFmtId="0" fontId="0" fillId="0" borderId="38" xfId="0" applyFill="1" applyBorder="1"/>
    <xf numFmtId="0" fontId="35" fillId="0" borderId="18" xfId="0" applyFont="1" applyFill="1" applyBorder="1" applyAlignment="1">
      <alignment horizontal="center" vertical="center"/>
    </xf>
    <xf numFmtId="165" fontId="43" fillId="0" borderId="41" xfId="1" applyNumberFormat="1" applyFont="1" applyFill="1" applyBorder="1" applyAlignment="1">
      <alignment horizontal="right" vertical="center"/>
    </xf>
    <xf numFmtId="0" fontId="35" fillId="0" borderId="42" xfId="0" applyFont="1" applyFill="1" applyBorder="1" applyAlignment="1">
      <alignment horizontal="center" vertical="center"/>
    </xf>
    <xf numFmtId="165" fontId="43" fillId="0" borderId="42" xfId="1" applyNumberFormat="1" applyFont="1" applyFill="1" applyBorder="1" applyAlignment="1">
      <alignment horizontal="right" vertical="center"/>
    </xf>
    <xf numFmtId="49" fontId="34" fillId="5" borderId="16" xfId="0" applyNumberFormat="1" applyFont="1" applyFill="1" applyBorder="1" applyAlignment="1">
      <alignment horizontal="center" vertical="center" wrapText="1"/>
    </xf>
    <xf numFmtId="165" fontId="43" fillId="0" borderId="0" xfId="1" applyNumberFormat="1" applyFont="1" applyFill="1" applyBorder="1" applyAlignment="1">
      <alignment horizontal="right" vertical="center"/>
    </xf>
    <xf numFmtId="165" fontId="36" fillId="2" borderId="38" xfId="1" applyNumberFormat="1" applyFont="1" applyFill="1" applyBorder="1" applyAlignment="1">
      <alignment horizontal="right" vertical="center"/>
    </xf>
    <xf numFmtId="49" fontId="15" fillId="0" borderId="16" xfId="3" applyNumberFormat="1" applyFont="1" applyFill="1" applyBorder="1" applyAlignment="1" applyProtection="1">
      <alignment horizontal="center" vertical="center" wrapText="1"/>
    </xf>
    <xf numFmtId="165" fontId="36" fillId="0" borderId="38" xfId="1" applyNumberFormat="1" applyFont="1" applyFill="1" applyBorder="1" applyAlignment="1">
      <alignment horizontal="right" vertical="center"/>
    </xf>
    <xf numFmtId="165" fontId="36" fillId="0" borderId="47" xfId="1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165" fontId="3" fillId="0" borderId="0" xfId="0" applyNumberFormat="1" applyFont="1" applyBorder="1" applyAlignment="1">
      <alignment horizontal="right" vertical="center" wrapText="1"/>
    </xf>
    <xf numFmtId="165" fontId="33" fillId="0" borderId="0" xfId="0" applyNumberFormat="1" applyFont="1" applyBorder="1" applyAlignment="1">
      <alignment horizontal="right" vertical="center" wrapText="1"/>
    </xf>
    <xf numFmtId="0" fontId="3" fillId="4" borderId="6" xfId="0" applyFont="1" applyFill="1" applyBorder="1" applyAlignment="1">
      <alignment horizontal="left" vertical="center"/>
    </xf>
    <xf numFmtId="165" fontId="43" fillId="0" borderId="12" xfId="1" applyNumberFormat="1" applyFont="1" applyFill="1" applyBorder="1" applyAlignment="1">
      <alignment horizontal="right" vertical="center"/>
    </xf>
    <xf numFmtId="49" fontId="34" fillId="0" borderId="42" xfId="0" applyNumberFormat="1" applyFont="1" applyFill="1" applyBorder="1" applyAlignment="1">
      <alignment horizontal="center" vertical="center" wrapText="1"/>
    </xf>
    <xf numFmtId="49" fontId="34" fillId="5" borderId="27" xfId="0" applyNumberFormat="1" applyFont="1" applyFill="1" applyBorder="1" applyAlignment="1">
      <alignment horizontal="center" vertical="center" wrapText="1"/>
    </xf>
    <xf numFmtId="165" fontId="43" fillId="0" borderId="27" xfId="1" applyNumberFormat="1" applyFont="1" applyFill="1" applyBorder="1" applyAlignment="1">
      <alignment horizontal="right" vertical="center"/>
    </xf>
    <xf numFmtId="49" fontId="38" fillId="5" borderId="50" xfId="3" applyNumberFormat="1" applyFont="1" applyFill="1" applyBorder="1" applyAlignment="1" applyProtection="1">
      <alignment horizontal="center" vertical="center" wrapText="1"/>
    </xf>
    <xf numFmtId="165" fontId="36" fillId="0" borderId="22" xfId="1" applyNumberFormat="1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 wrapText="1"/>
    </xf>
    <xf numFmtId="49" fontId="34" fillId="5" borderId="0" xfId="0" applyNumberFormat="1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165" fontId="36" fillId="0" borderId="0" xfId="1" applyNumberFormat="1" applyFont="1" applyFill="1" applyBorder="1" applyAlignment="1">
      <alignment horizontal="right" vertical="center"/>
    </xf>
    <xf numFmtId="165" fontId="43" fillId="2" borderId="16" xfId="1" applyNumberFormat="1" applyFont="1" applyFill="1" applyBorder="1" applyAlignment="1">
      <alignment horizontal="right" vertical="center"/>
    </xf>
    <xf numFmtId="165" fontId="36" fillId="2" borderId="39" xfId="1" applyNumberFormat="1" applyFont="1" applyFill="1" applyBorder="1" applyAlignment="1">
      <alignment horizontal="right" vertical="center"/>
    </xf>
    <xf numFmtId="165" fontId="36" fillId="2" borderId="43" xfId="1" applyNumberFormat="1" applyFont="1" applyFill="1" applyBorder="1" applyAlignment="1">
      <alignment horizontal="right" vertical="center"/>
    </xf>
    <xf numFmtId="165" fontId="36" fillId="2" borderId="40" xfId="1" applyNumberFormat="1" applyFont="1" applyFill="1" applyBorder="1" applyAlignment="1">
      <alignment horizontal="right" vertical="center"/>
    </xf>
    <xf numFmtId="165" fontId="27" fillId="0" borderId="46" xfId="1" applyNumberFormat="1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horizontal="left" vertical="center" wrapText="1"/>
    </xf>
    <xf numFmtId="165" fontId="36" fillId="2" borderId="37" xfId="1" applyNumberFormat="1" applyFont="1" applyFill="1" applyBorder="1" applyAlignment="1">
      <alignment horizontal="right" vertical="center"/>
    </xf>
    <xf numFmtId="0" fontId="24" fillId="4" borderId="33" xfId="0" applyFont="1" applyFill="1" applyBorder="1" applyAlignment="1">
      <alignment horizontal="left" vertical="center"/>
    </xf>
    <xf numFmtId="49" fontId="24" fillId="4" borderId="33" xfId="0" applyNumberFormat="1" applyFont="1" applyFill="1" applyBorder="1" applyAlignment="1">
      <alignment horizontal="left" vertical="center" wrapText="1"/>
    </xf>
    <xf numFmtId="0" fontId="46" fillId="4" borderId="33" xfId="0" applyFont="1" applyFill="1" applyBorder="1" applyAlignment="1">
      <alignment horizontal="center" vertical="center"/>
    </xf>
    <xf numFmtId="0" fontId="33" fillId="0" borderId="14" xfId="0" applyFont="1" applyBorder="1" applyAlignment="1">
      <alignment vertical="center"/>
    </xf>
    <xf numFmtId="0" fontId="33" fillId="0" borderId="9" xfId="0" applyFont="1" applyBorder="1" applyAlignment="1">
      <alignment vertical="center"/>
    </xf>
    <xf numFmtId="0" fontId="4" fillId="0" borderId="16" xfId="0" applyFont="1" applyFill="1" applyBorder="1" applyAlignment="1">
      <alignment horizontal="center" vertical="center"/>
    </xf>
    <xf numFmtId="165" fontId="40" fillId="0" borderId="15" xfId="1" applyNumberFormat="1" applyFont="1" applyFill="1" applyBorder="1" applyAlignment="1">
      <alignment horizontal="right" vertical="center"/>
    </xf>
    <xf numFmtId="0" fontId="47" fillId="0" borderId="16" xfId="0" applyFont="1" applyFill="1" applyBorder="1" applyAlignment="1">
      <alignment horizontal="center" vertical="center"/>
    </xf>
    <xf numFmtId="165" fontId="6" fillId="0" borderId="38" xfId="1" applyNumberFormat="1" applyFont="1" applyFill="1" applyBorder="1" applyAlignment="1">
      <alignment horizontal="right" vertical="center"/>
    </xf>
    <xf numFmtId="49" fontId="38" fillId="2" borderId="16" xfId="0" applyNumberFormat="1" applyFont="1" applyFill="1" applyBorder="1" applyAlignment="1">
      <alignment horizontal="center" vertical="center" wrapText="1"/>
    </xf>
    <xf numFmtId="165" fontId="36" fillId="0" borderId="57" xfId="1" applyNumberFormat="1" applyFont="1" applyFill="1" applyBorder="1" applyAlignment="1">
      <alignment horizontal="right" vertical="center"/>
    </xf>
    <xf numFmtId="49" fontId="34" fillId="0" borderId="27" xfId="0" applyNumberFormat="1" applyFont="1" applyFill="1" applyBorder="1" applyAlignment="1">
      <alignment horizontal="center" vertical="center" wrapText="1"/>
    </xf>
    <xf numFmtId="165" fontId="43" fillId="5" borderId="27" xfId="1" applyNumberFormat="1" applyFont="1" applyFill="1" applyBorder="1" applyAlignment="1">
      <alignment horizontal="right" vertical="center"/>
    </xf>
    <xf numFmtId="165" fontId="6" fillId="5" borderId="47" xfId="1" applyNumberFormat="1" applyFont="1" applyFill="1" applyBorder="1" applyAlignment="1">
      <alignment horizontal="right" vertical="center"/>
    </xf>
    <xf numFmtId="0" fontId="24" fillId="4" borderId="6" xfId="0" applyFont="1" applyFill="1" applyBorder="1" applyAlignment="1">
      <alignment horizontal="left" vertical="center"/>
    </xf>
    <xf numFmtId="0" fontId="21" fillId="4" borderId="6" xfId="0" applyFont="1" applyFill="1" applyBorder="1" applyAlignment="1">
      <alignment horizontal="center" vertical="center"/>
    </xf>
    <xf numFmtId="0" fontId="32" fillId="0" borderId="55" xfId="0" applyFont="1" applyBorder="1" applyAlignment="1">
      <alignment vertical="center"/>
    </xf>
    <xf numFmtId="0" fontId="33" fillId="0" borderId="56" xfId="0" applyFont="1" applyBorder="1"/>
    <xf numFmtId="0" fontId="3" fillId="5" borderId="16" xfId="0" applyFont="1" applyFill="1" applyBorder="1" applyAlignment="1">
      <alignment horizontal="left" vertical="center" wrapText="1"/>
    </xf>
    <xf numFmtId="165" fontId="27" fillId="0" borderId="56" xfId="0" applyNumberFormat="1" applyFont="1" applyFill="1" applyBorder="1" applyAlignment="1">
      <alignment horizontal="right" vertical="center"/>
    </xf>
    <xf numFmtId="0" fontId="32" fillId="0" borderId="58" xfId="0" applyFont="1" applyFill="1" applyBorder="1" applyAlignment="1">
      <alignment vertical="center"/>
    </xf>
    <xf numFmtId="0" fontId="33" fillId="0" borderId="59" xfId="0" applyFont="1" applyFill="1" applyBorder="1"/>
    <xf numFmtId="0" fontId="3" fillId="5" borderId="27" xfId="0" applyFont="1" applyFill="1" applyBorder="1" applyAlignment="1">
      <alignment horizontal="left" vertical="center" wrapText="1"/>
    </xf>
    <xf numFmtId="165" fontId="27" fillId="0" borderId="59" xfId="0" applyNumberFormat="1" applyFont="1" applyFill="1" applyBorder="1" applyAlignment="1">
      <alignment horizontal="right" vertical="center"/>
    </xf>
    <xf numFmtId="165" fontId="36" fillId="2" borderId="60" xfId="1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165" fontId="27" fillId="0" borderId="0" xfId="0" applyNumberFormat="1" applyFont="1" applyFill="1" applyBorder="1" applyAlignment="1">
      <alignment horizontal="right" vertical="center"/>
    </xf>
    <xf numFmtId="0" fontId="23" fillId="4" borderId="6" xfId="0" applyFont="1" applyFill="1" applyBorder="1" applyAlignment="1">
      <alignment horizontal="left" vertical="center"/>
    </xf>
    <xf numFmtId="0" fontId="33" fillId="0" borderId="46" xfId="0" applyFont="1" applyFill="1" applyBorder="1" applyAlignment="1">
      <alignment horizontal="left" vertical="center"/>
    </xf>
    <xf numFmtId="0" fontId="47" fillId="0" borderId="27" xfId="0" applyFont="1" applyFill="1" applyBorder="1" applyAlignment="1">
      <alignment horizontal="center" vertical="center"/>
    </xf>
    <xf numFmtId="0" fontId="32" fillId="0" borderId="61" xfId="0" applyFont="1" applyBorder="1" applyAlignment="1">
      <alignment horizontal="left" vertical="center" wrapText="1"/>
    </xf>
    <xf numFmtId="0" fontId="33" fillId="0" borderId="62" xfId="0" applyFont="1" applyBorder="1" applyAlignment="1">
      <alignment horizontal="left" vertical="center" wrapText="1"/>
    </xf>
    <xf numFmtId="49" fontId="34" fillId="0" borderId="50" xfId="0" applyNumberFormat="1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/>
    </xf>
    <xf numFmtId="165" fontId="27" fillId="0" borderId="62" xfId="1" applyNumberFormat="1" applyFont="1" applyFill="1" applyBorder="1" applyAlignment="1">
      <alignment horizontal="right" vertical="center"/>
    </xf>
    <xf numFmtId="0" fontId="32" fillId="0" borderId="66" xfId="0" applyFont="1" applyFill="1" applyBorder="1" applyAlignment="1">
      <alignment horizontal="left" vertical="center" wrapText="1"/>
    </xf>
    <xf numFmtId="0" fontId="33" fillId="0" borderId="67" xfId="0" applyFont="1" applyFill="1" applyBorder="1" applyAlignment="1">
      <alignment horizontal="left" vertical="center" wrapText="1"/>
    </xf>
    <xf numFmtId="165" fontId="27" fillId="0" borderId="68" xfId="1" applyNumberFormat="1" applyFont="1" applyFill="1" applyBorder="1" applyAlignment="1">
      <alignment horizontal="right" vertical="center"/>
    </xf>
    <xf numFmtId="165" fontId="36" fillId="0" borderId="69" xfId="1" applyNumberFormat="1" applyFont="1" applyFill="1" applyBorder="1" applyAlignment="1">
      <alignment horizontal="right" vertical="center"/>
    </xf>
    <xf numFmtId="0" fontId="51" fillId="0" borderId="0" xfId="0" applyFont="1" applyFill="1"/>
    <xf numFmtId="49" fontId="34" fillId="2" borderId="8" xfId="0" applyNumberFormat="1" applyFont="1" applyFill="1" applyBorder="1" applyAlignment="1">
      <alignment horizontal="center" vertical="center" wrapText="1"/>
    </xf>
    <xf numFmtId="0" fontId="35" fillId="2" borderId="71" xfId="0" applyFont="1" applyFill="1" applyBorder="1" applyAlignment="1">
      <alignment horizontal="center" vertical="center"/>
    </xf>
    <xf numFmtId="165" fontId="43" fillId="2" borderId="23" xfId="1" applyNumberFormat="1" applyFont="1" applyFill="1" applyBorder="1" applyAlignment="1">
      <alignment horizontal="right" vertical="center"/>
    </xf>
    <xf numFmtId="49" fontId="34" fillId="2" borderId="42" xfId="0" applyNumberFormat="1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center" vertical="center"/>
    </xf>
    <xf numFmtId="165" fontId="43" fillId="2" borderId="72" xfId="1" applyNumberFormat="1" applyFont="1" applyFill="1" applyBorder="1" applyAlignment="1">
      <alignment horizontal="right" vertical="center"/>
    </xf>
    <xf numFmtId="165" fontId="36" fillId="2" borderId="73" xfId="1" applyNumberFormat="1" applyFont="1" applyFill="1" applyBorder="1" applyAlignment="1">
      <alignment horizontal="right" vertical="center"/>
    </xf>
    <xf numFmtId="0" fontId="41" fillId="0" borderId="16" xfId="0" applyFont="1" applyFill="1" applyBorder="1" applyAlignment="1">
      <alignment horizontal="center"/>
    </xf>
    <xf numFmtId="49" fontId="38" fillId="2" borderId="23" xfId="0" applyNumberFormat="1" applyFont="1" applyFill="1" applyBorder="1" applyAlignment="1">
      <alignment horizontal="center" vertical="center" wrapText="1"/>
    </xf>
    <xf numFmtId="0" fontId="35" fillId="2" borderId="23" xfId="0" applyFont="1" applyFill="1" applyBorder="1" applyAlignment="1">
      <alignment horizontal="center" vertical="center"/>
    </xf>
    <xf numFmtId="49" fontId="34" fillId="2" borderId="23" xfId="0" applyNumberFormat="1" applyFont="1" applyFill="1" applyBorder="1" applyAlignment="1">
      <alignment horizontal="center" vertical="center" wrapText="1"/>
    </xf>
    <xf numFmtId="0" fontId="33" fillId="2" borderId="26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49" fontId="34" fillId="2" borderId="27" xfId="0" applyNumberFormat="1" applyFont="1" applyFill="1" applyBorder="1" applyAlignment="1">
      <alignment horizontal="center" vertical="center" wrapText="1"/>
    </xf>
    <xf numFmtId="0" fontId="35" fillId="2" borderId="27" xfId="0" applyFont="1" applyFill="1" applyBorder="1" applyAlignment="1">
      <alignment horizontal="center" vertical="center"/>
    </xf>
    <xf numFmtId="165" fontId="27" fillId="2" borderId="4" xfId="0" applyNumberFormat="1" applyFont="1" applyFill="1" applyBorder="1" applyAlignment="1">
      <alignment horizontal="right" vertical="center"/>
    </xf>
    <xf numFmtId="165" fontId="36" fillId="2" borderId="28" xfId="1" applyNumberFormat="1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50" xfId="0" applyFont="1" applyFill="1" applyBorder="1" applyAlignment="1">
      <alignment horizontal="center" vertical="center"/>
    </xf>
    <xf numFmtId="165" fontId="27" fillId="0" borderId="50" xfId="1" applyNumberFormat="1" applyFont="1" applyFill="1" applyBorder="1" applyAlignment="1">
      <alignment horizontal="right" vertical="center"/>
    </xf>
    <xf numFmtId="165" fontId="36" fillId="2" borderId="7" xfId="1" applyNumberFormat="1" applyFont="1" applyFill="1" applyBorder="1" applyAlignment="1">
      <alignment horizontal="right" vertical="center"/>
    </xf>
    <xf numFmtId="49" fontId="34" fillId="0" borderId="27" xfId="0" applyNumberFormat="1" applyFont="1" applyBorder="1" applyAlignment="1">
      <alignment horizontal="center" vertical="center"/>
    </xf>
    <xf numFmtId="165" fontId="27" fillId="0" borderId="77" xfId="1" applyNumberFormat="1" applyFont="1" applyFill="1" applyBorder="1" applyAlignment="1">
      <alignment horizontal="right" vertical="center"/>
    </xf>
    <xf numFmtId="0" fontId="17" fillId="5" borderId="0" xfId="0" applyFont="1" applyFill="1" applyBorder="1" applyAlignment="1">
      <alignment horizontal="left" vertical="center" wrapText="1"/>
    </xf>
    <xf numFmtId="0" fontId="19" fillId="4" borderId="61" xfId="0" applyFont="1" applyFill="1" applyBorder="1" applyAlignment="1">
      <alignment horizontal="left"/>
    </xf>
    <xf numFmtId="0" fontId="19" fillId="4" borderId="62" xfId="0" applyFont="1" applyFill="1" applyBorder="1" applyAlignment="1">
      <alignment horizontal="left"/>
    </xf>
    <xf numFmtId="0" fontId="24" fillId="4" borderId="62" xfId="0" applyFont="1" applyFill="1" applyBorder="1" applyAlignment="1">
      <alignment horizontal="left" vertical="center"/>
    </xf>
    <xf numFmtId="49" fontId="24" fillId="4" borderId="62" xfId="0" applyNumberFormat="1" applyFont="1" applyFill="1" applyBorder="1" applyAlignment="1">
      <alignment horizontal="left" vertical="center" wrapText="1"/>
    </xf>
    <xf numFmtId="0" fontId="26" fillId="4" borderId="62" xfId="0" applyFont="1" applyFill="1" applyBorder="1" applyAlignment="1">
      <alignment horizontal="center" vertical="center"/>
    </xf>
    <xf numFmtId="0" fontId="32" fillId="5" borderId="14" xfId="0" applyFont="1" applyFill="1" applyBorder="1" applyAlignment="1">
      <alignment horizontal="left" vertical="center" wrapText="1"/>
    </xf>
    <xf numFmtId="0" fontId="33" fillId="5" borderId="15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165" fontId="27" fillId="0" borderId="15" xfId="0" applyNumberFormat="1" applyFont="1" applyFill="1" applyBorder="1" applyAlignment="1">
      <alignment horizontal="right" vertical="center"/>
    </xf>
    <xf numFmtId="165" fontId="36" fillId="0" borderId="28" xfId="1" applyNumberFormat="1" applyFont="1" applyFill="1" applyBorder="1" applyAlignment="1">
      <alignment horizontal="right" vertical="center"/>
    </xf>
    <xf numFmtId="0" fontId="32" fillId="0" borderId="21" xfId="0" applyFont="1" applyFill="1" applyBorder="1" applyAlignment="1">
      <alignment horizontal="left" vertical="center" wrapText="1"/>
    </xf>
    <xf numFmtId="0" fontId="34" fillId="0" borderId="16" xfId="0" applyFont="1" applyFill="1" applyBorder="1" applyAlignment="1">
      <alignment horizontal="left" vertical="center" wrapText="1"/>
    </xf>
    <xf numFmtId="165" fontId="27" fillId="0" borderId="11" xfId="1" applyNumberFormat="1" applyFont="1" applyFill="1" applyBorder="1" applyAlignment="1">
      <alignment horizontal="right" vertical="center"/>
    </xf>
    <xf numFmtId="0" fontId="0" fillId="5" borderId="15" xfId="0" applyFill="1" applyBorder="1"/>
    <xf numFmtId="165" fontId="27" fillId="5" borderId="15" xfId="1" applyNumberFormat="1" applyFont="1" applyFill="1" applyBorder="1" applyAlignment="1">
      <alignment horizontal="right" vertical="center"/>
    </xf>
    <xf numFmtId="0" fontId="32" fillId="0" borderId="26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165" fontId="43" fillId="0" borderId="0" xfId="0" applyNumberFormat="1" applyFont="1" applyFill="1" applyBorder="1" applyAlignment="1">
      <alignment horizontal="right" vertical="center"/>
    </xf>
    <xf numFmtId="165" fontId="36" fillId="0" borderId="0" xfId="0" applyNumberFormat="1" applyFont="1" applyFill="1" applyBorder="1" applyAlignment="1">
      <alignment horizontal="right" vertical="center"/>
    </xf>
    <xf numFmtId="49" fontId="34" fillId="0" borderId="16" xfId="0" applyNumberFormat="1" applyFont="1" applyBorder="1" applyAlignment="1">
      <alignment horizontal="center" vertical="center"/>
    </xf>
    <xf numFmtId="165" fontId="27" fillId="2" borderId="15" xfId="1" applyNumberFormat="1" applyFont="1" applyFill="1" applyBorder="1" applyAlignment="1">
      <alignment horizontal="right" vertical="center"/>
    </xf>
    <xf numFmtId="165" fontId="27" fillId="2" borderId="18" xfId="1" applyNumberFormat="1" applyFont="1" applyFill="1" applyBorder="1" applyAlignment="1">
      <alignment horizontal="right" vertical="center"/>
    </xf>
    <xf numFmtId="0" fontId="49" fillId="0" borderId="14" xfId="0" applyFont="1" applyFill="1" applyBorder="1" applyAlignment="1">
      <alignment horizontal="left" vertical="center" wrapText="1"/>
    </xf>
    <xf numFmtId="0" fontId="0" fillId="0" borderId="15" xfId="0" applyFill="1" applyBorder="1"/>
    <xf numFmtId="0" fontId="33" fillId="0" borderId="12" xfId="0" applyFont="1" applyFill="1" applyBorder="1" applyAlignment="1">
      <alignment horizontal="center" vertical="center" wrapText="1"/>
    </xf>
    <xf numFmtId="165" fontId="36" fillId="0" borderId="12" xfId="1" applyNumberFormat="1" applyFont="1" applyFill="1" applyBorder="1" applyAlignment="1">
      <alignment horizontal="right" vertical="center"/>
    </xf>
    <xf numFmtId="49" fontId="15" fillId="0" borderId="0" xfId="3" applyNumberFormat="1" applyFont="1" applyFill="1" applyBorder="1" applyAlignment="1" applyProtection="1">
      <alignment horizontal="left" vertical="center" wrapText="1"/>
    </xf>
    <xf numFmtId="0" fontId="32" fillId="0" borderId="44" xfId="0" applyFont="1" applyFill="1" applyBorder="1" applyAlignment="1">
      <alignment horizontal="left" vertical="center" wrapText="1"/>
    </xf>
    <xf numFmtId="0" fontId="33" fillId="0" borderId="46" xfId="0" applyFont="1" applyFill="1" applyBorder="1" applyAlignment="1">
      <alignment horizontal="left" vertical="center" wrapText="1"/>
    </xf>
    <xf numFmtId="0" fontId="3" fillId="0" borderId="77" xfId="0" applyFont="1" applyFill="1" applyBorder="1" applyAlignment="1">
      <alignment horizontal="left" vertical="center" wrapText="1"/>
    </xf>
    <xf numFmtId="49" fontId="34" fillId="0" borderId="77" xfId="0" applyNumberFormat="1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left" vertical="center" wrapText="1"/>
    </xf>
    <xf numFmtId="0" fontId="33" fillId="0" borderId="53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left" vertical="center" wrapText="1"/>
    </xf>
    <xf numFmtId="165" fontId="27" fillId="0" borderId="53" xfId="1" applyNumberFormat="1" applyFont="1" applyFill="1" applyBorder="1" applyAlignment="1">
      <alignment horizontal="right" vertical="center"/>
    </xf>
    <xf numFmtId="165" fontId="36" fillId="2" borderId="54" xfId="1" applyNumberFormat="1" applyFont="1" applyFill="1" applyBorder="1" applyAlignment="1">
      <alignment horizontal="right" vertical="center"/>
    </xf>
    <xf numFmtId="165" fontId="27" fillId="5" borderId="46" xfId="1" applyNumberFormat="1" applyFont="1" applyFill="1" applyBorder="1" applyAlignment="1">
      <alignment horizontal="right" vertical="center"/>
    </xf>
    <xf numFmtId="165" fontId="36" fillId="2" borderId="47" xfId="1" applyNumberFormat="1" applyFont="1" applyFill="1" applyBorder="1" applyAlignment="1">
      <alignment horizontal="right" vertical="center"/>
    </xf>
    <xf numFmtId="0" fontId="19" fillId="4" borderId="81" xfId="0" applyFont="1" applyFill="1" applyBorder="1" applyAlignment="1">
      <alignment horizontal="left" vertical="center"/>
    </xf>
    <xf numFmtId="0" fontId="19" fillId="4" borderId="82" xfId="0" applyFont="1" applyFill="1" applyBorder="1" applyAlignment="1">
      <alignment horizontal="left" vertical="center"/>
    </xf>
    <xf numFmtId="49" fontId="23" fillId="4" borderId="82" xfId="0" applyNumberFormat="1" applyFont="1" applyFill="1" applyBorder="1" applyAlignment="1">
      <alignment horizontal="left" vertical="center" wrapText="1"/>
    </xf>
    <xf numFmtId="0" fontId="57" fillId="4" borderId="82" xfId="0" applyFont="1" applyFill="1" applyBorder="1" applyAlignment="1">
      <alignment vertical="center"/>
    </xf>
    <xf numFmtId="0" fontId="35" fillId="2" borderId="50" xfId="0" applyFont="1" applyFill="1" applyBorder="1" applyAlignment="1">
      <alignment horizontal="center" vertical="center"/>
    </xf>
    <xf numFmtId="165" fontId="59" fillId="2" borderId="50" xfId="1" applyNumberFormat="1" applyFont="1" applyFill="1" applyBorder="1" applyAlignment="1">
      <alignment horizontal="right" vertical="center"/>
    </xf>
    <xf numFmtId="165" fontId="59" fillId="2" borderId="16" xfId="1" applyNumberFormat="1" applyFont="1" applyFill="1" applyBorder="1" applyAlignment="1">
      <alignment horizontal="right" vertical="center"/>
    </xf>
    <xf numFmtId="165" fontId="59" fillId="2" borderId="27" xfId="1" applyNumberFormat="1" applyFont="1" applyFill="1" applyBorder="1" applyAlignment="1">
      <alignment horizontal="right" vertical="center"/>
    </xf>
    <xf numFmtId="0" fontId="33" fillId="2" borderId="24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 wrapText="1"/>
    </xf>
    <xf numFmtId="165" fontId="36" fillId="2" borderId="88" xfId="1" applyNumberFormat="1" applyFont="1" applyFill="1" applyBorder="1" applyAlignment="1">
      <alignment horizontal="right" vertical="center"/>
    </xf>
    <xf numFmtId="165" fontId="36" fillId="2" borderId="90" xfId="1" applyNumberFormat="1" applyFont="1" applyFill="1" applyBorder="1" applyAlignment="1">
      <alignment horizontal="right" vertical="center"/>
    </xf>
    <xf numFmtId="0" fontId="33" fillId="2" borderId="0" xfId="0" applyFont="1" applyFill="1" applyBorder="1" applyAlignment="1">
      <alignment horizontal="center" vertical="center" wrapText="1"/>
    </xf>
    <xf numFmtId="0" fontId="35" fillId="2" borderId="52" xfId="0" applyFont="1" applyFill="1" applyBorder="1" applyAlignment="1">
      <alignment horizontal="center" vertical="center"/>
    </xf>
    <xf numFmtId="165" fontId="59" fillId="2" borderId="77" xfId="1" applyNumberFormat="1" applyFont="1" applyFill="1" applyBorder="1" applyAlignment="1">
      <alignment horizontal="right" vertical="center"/>
    </xf>
    <xf numFmtId="0" fontId="33" fillId="2" borderId="24" xfId="0" applyFont="1" applyFill="1" applyBorder="1" applyAlignment="1">
      <alignment horizontal="left" vertical="center" wrapText="1"/>
    </xf>
    <xf numFmtId="0" fontId="33" fillId="2" borderId="0" xfId="0" applyFont="1" applyFill="1" applyBorder="1" applyAlignment="1">
      <alignment vertical="center" wrapText="1"/>
    </xf>
    <xf numFmtId="0" fontId="33" fillId="2" borderId="44" xfId="0" applyFont="1" applyFill="1" applyBorder="1" applyAlignment="1">
      <alignment horizontal="left" vertical="center" wrapText="1"/>
    </xf>
    <xf numFmtId="0" fontId="33" fillId="2" borderId="46" xfId="0" applyFont="1" applyFill="1" applyBorder="1" applyAlignment="1">
      <alignment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33" fillId="2" borderId="46" xfId="0" applyFont="1" applyFill="1" applyBorder="1" applyAlignment="1">
      <alignment horizontal="left" vertical="center" wrapText="1"/>
    </xf>
    <xf numFmtId="165" fontId="6" fillId="2" borderId="43" xfId="1" applyNumberFormat="1" applyFont="1" applyFill="1" applyBorder="1" applyAlignment="1">
      <alignment horizontal="right" vertical="center"/>
    </xf>
    <xf numFmtId="165" fontId="59" fillId="2" borderId="23" xfId="1" applyNumberFormat="1" applyFont="1" applyFill="1" applyBorder="1" applyAlignment="1">
      <alignment horizontal="right" vertical="center"/>
    </xf>
    <xf numFmtId="165" fontId="6" fillId="2" borderId="90" xfId="1" applyNumberFormat="1" applyFont="1" applyFill="1" applyBorder="1" applyAlignment="1">
      <alignment horizontal="right" vertical="center"/>
    </xf>
    <xf numFmtId="165" fontId="59" fillId="0" borderId="16" xfId="1" applyNumberFormat="1" applyFont="1" applyFill="1" applyBorder="1" applyAlignment="1">
      <alignment horizontal="right" vertical="center"/>
    </xf>
    <xf numFmtId="165" fontId="59" fillId="0" borderId="27" xfId="1" applyNumberFormat="1" applyFont="1" applyFill="1" applyBorder="1" applyAlignment="1">
      <alignment horizontal="right" vertical="center"/>
    </xf>
    <xf numFmtId="165" fontId="6" fillId="0" borderId="47" xfId="1" applyNumberFormat="1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left" vertical="center"/>
    </xf>
    <xf numFmtId="0" fontId="19" fillId="4" borderId="6" xfId="0" applyFont="1" applyFill="1" applyBorder="1" applyAlignment="1">
      <alignment horizontal="left" vertical="center"/>
    </xf>
    <xf numFmtId="49" fontId="23" fillId="4" borderId="6" xfId="0" applyNumberFormat="1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left" vertical="center" wrapText="1"/>
    </xf>
    <xf numFmtId="0" fontId="57" fillId="4" borderId="6" xfId="0" applyFont="1" applyFill="1" applyBorder="1" applyAlignment="1">
      <alignment vertical="center"/>
    </xf>
    <xf numFmtId="0" fontId="33" fillId="0" borderId="78" xfId="0" applyFont="1" applyFill="1" applyBorder="1" applyAlignment="1">
      <alignment horizontal="left" vertical="center"/>
    </xf>
    <xf numFmtId="0" fontId="33" fillId="0" borderId="95" xfId="0" applyFont="1" applyFill="1" applyBorder="1" applyAlignment="1">
      <alignment horizontal="left" vertical="center"/>
    </xf>
    <xf numFmtId="165" fontId="27" fillId="0" borderId="96" xfId="1" applyNumberFormat="1" applyFont="1" applyFill="1" applyBorder="1" applyAlignment="1">
      <alignment horizontal="right" vertical="center"/>
    </xf>
    <xf numFmtId="165" fontId="36" fillId="0" borderId="54" xfId="1" applyNumberFormat="1" applyFont="1" applyFill="1" applyBorder="1" applyAlignment="1">
      <alignment horizontal="right" vertical="center"/>
    </xf>
    <xf numFmtId="0" fontId="33" fillId="0" borderId="24" xfId="0" applyFont="1" applyFill="1" applyBorder="1" applyAlignment="1">
      <alignment horizontal="left" vertical="center"/>
    </xf>
    <xf numFmtId="0" fontId="0" fillId="0" borderId="0" xfId="0" applyBorder="1"/>
    <xf numFmtId="165" fontId="27" fillId="2" borderId="0" xfId="1" applyNumberFormat="1" applyFont="1" applyFill="1" applyBorder="1" applyAlignment="1">
      <alignment horizontal="right" vertical="center"/>
    </xf>
    <xf numFmtId="0" fontId="33" fillId="0" borderId="14" xfId="0" applyFont="1" applyFill="1" applyBorder="1" applyAlignment="1">
      <alignment horizontal="left" vertical="center"/>
    </xf>
    <xf numFmtId="0" fontId="33" fillId="2" borderId="14" xfId="0" applyFont="1" applyFill="1" applyBorder="1" applyAlignment="1">
      <alignment horizontal="left" vertical="center"/>
    </xf>
    <xf numFmtId="0" fontId="0" fillId="2" borderId="15" xfId="0" applyFill="1" applyBorder="1"/>
    <xf numFmtId="49" fontId="31" fillId="2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ont="1" applyFill="1"/>
    <xf numFmtId="0" fontId="33" fillId="0" borderId="97" xfId="0" applyFont="1" applyFill="1" applyBorder="1" applyAlignment="1">
      <alignment horizontal="left" vertical="center"/>
    </xf>
    <xf numFmtId="165" fontId="27" fillId="0" borderId="82" xfId="1" applyNumberFormat="1" applyFont="1" applyFill="1" applyBorder="1" applyAlignment="1">
      <alignment horizontal="right" vertical="center"/>
    </xf>
    <xf numFmtId="165" fontId="36" fillId="0" borderId="98" xfId="1" applyNumberFormat="1" applyFont="1" applyFill="1" applyBorder="1" applyAlignment="1">
      <alignment horizontal="right" vertical="center"/>
    </xf>
    <xf numFmtId="0" fontId="33" fillId="0" borderId="101" xfId="0" applyFont="1" applyFill="1" applyBorder="1" applyAlignment="1">
      <alignment horizontal="left" vertical="center"/>
    </xf>
    <xf numFmtId="0" fontId="33" fillId="0" borderId="102" xfId="0" applyFont="1" applyFill="1" applyBorder="1" applyAlignment="1">
      <alignment horizontal="left" vertical="center"/>
    </xf>
    <xf numFmtId="165" fontId="27" fillId="0" borderId="102" xfId="1" applyNumberFormat="1" applyFont="1" applyFill="1" applyBorder="1" applyAlignment="1">
      <alignment horizontal="right" vertical="center"/>
    </xf>
    <xf numFmtId="165" fontId="36" fillId="0" borderId="103" xfId="1" applyNumberFormat="1" applyFont="1" applyFill="1" applyBorder="1" applyAlignment="1">
      <alignment horizontal="right" vertical="center"/>
    </xf>
    <xf numFmtId="0" fontId="54" fillId="0" borderId="16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/>
    </xf>
    <xf numFmtId="0" fontId="33" fillId="0" borderId="86" xfId="0" applyFont="1" applyFill="1" applyBorder="1" applyAlignment="1">
      <alignment horizontal="left" vertical="center"/>
    </xf>
    <xf numFmtId="165" fontId="27" fillId="0" borderId="104" xfId="1" applyNumberFormat="1" applyFont="1" applyFill="1" applyBorder="1" applyAlignment="1">
      <alignment horizontal="right" vertical="center"/>
    </xf>
    <xf numFmtId="165" fontId="36" fillId="0" borderId="105" xfId="1" applyNumberFormat="1" applyFont="1" applyFill="1" applyBorder="1" applyAlignment="1">
      <alignment horizontal="right" vertical="center"/>
    </xf>
    <xf numFmtId="0" fontId="33" fillId="0" borderId="14" xfId="0" applyFont="1" applyFill="1" applyBorder="1" applyAlignment="1">
      <alignment horizontal="left" vertical="center" wrapText="1"/>
    </xf>
    <xf numFmtId="0" fontId="0" fillId="0" borderId="4" xfId="0" applyBorder="1"/>
    <xf numFmtId="0" fontId="0" fillId="0" borderId="0" xfId="0" applyAlignment="1">
      <alignment vertical="center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0" fontId="14" fillId="0" borderId="0" xfId="3" applyFill="1" applyBorder="1" applyAlignment="1" applyProtection="1">
      <alignment horizontal="left" vertical="center" wrapText="1"/>
    </xf>
    <xf numFmtId="165" fontId="3" fillId="0" borderId="0" xfId="0" applyNumberFormat="1" applyFont="1" applyFill="1" applyBorder="1" applyAlignment="1">
      <alignment horizontal="left" vertical="center" wrapText="1"/>
    </xf>
    <xf numFmtId="165" fontId="6" fillId="0" borderId="0" xfId="1" applyNumberFormat="1" applyFont="1" applyBorder="1" applyAlignment="1">
      <alignment vertical="center"/>
    </xf>
    <xf numFmtId="165" fontId="36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65" fontId="33" fillId="0" borderId="0" xfId="0" applyNumberFormat="1" applyFont="1" applyAlignment="1">
      <alignment horizontal="right" vertical="center"/>
    </xf>
    <xf numFmtId="0" fontId="33" fillId="0" borderId="44" xfId="0" applyFont="1" applyFill="1" applyBorder="1" applyAlignment="1">
      <alignment horizontal="left" vertical="center"/>
    </xf>
    <xf numFmtId="0" fontId="19" fillId="4" borderId="97" xfId="0" applyFont="1" applyFill="1" applyBorder="1" applyAlignment="1">
      <alignment horizontal="left" vertical="center"/>
    </xf>
    <xf numFmtId="0" fontId="33" fillId="2" borderId="92" xfId="0" applyFont="1" applyFill="1" applyBorder="1" applyAlignment="1">
      <alignment horizontal="left" vertical="center" wrapText="1"/>
    </xf>
    <xf numFmtId="49" fontId="3" fillId="0" borderId="77" xfId="0" applyNumberFormat="1" applyFont="1" applyFill="1" applyBorder="1" applyAlignment="1">
      <alignment horizontal="center" vertical="center" wrapText="1"/>
    </xf>
    <xf numFmtId="0" fontId="35" fillId="5" borderId="77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 wrapText="1"/>
    </xf>
    <xf numFmtId="0" fontId="0" fillId="0" borderId="109" xfId="0" applyBorder="1"/>
    <xf numFmtId="0" fontId="65" fillId="0" borderId="0" xfId="0" applyFont="1"/>
    <xf numFmtId="0" fontId="19" fillId="6" borderId="110" xfId="0" applyFont="1" applyFill="1" applyBorder="1" applyAlignment="1">
      <alignment horizontal="left" vertical="center"/>
    </xf>
    <xf numFmtId="49" fontId="20" fillId="6" borderId="110" xfId="0" applyNumberFormat="1" applyFont="1" applyFill="1" applyBorder="1" applyAlignment="1">
      <alignment horizontal="left" vertical="center" wrapText="1"/>
    </xf>
    <xf numFmtId="0" fontId="25" fillId="6" borderId="110" xfId="0" applyFont="1" applyFill="1" applyBorder="1" applyAlignment="1">
      <alignment horizontal="left" vertical="center" wrapText="1"/>
    </xf>
    <xf numFmtId="0" fontId="21" fillId="6" borderId="110" xfId="0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vertical="center" wrapText="1"/>
    </xf>
    <xf numFmtId="0" fontId="35" fillId="0" borderId="9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left" vertical="center" wrapText="1"/>
    </xf>
    <xf numFmtId="0" fontId="65" fillId="0" borderId="0" xfId="0" applyFont="1" applyBorder="1"/>
    <xf numFmtId="0" fontId="65" fillId="0" borderId="0" xfId="0" applyFont="1" applyBorder="1" applyAlignment="1">
      <alignment vertical="center" wrapText="1"/>
    </xf>
    <xf numFmtId="0" fontId="33" fillId="0" borderId="12" xfId="0" applyFont="1" applyFill="1" applyBorder="1" applyAlignment="1">
      <alignment horizontal="left" vertical="center" wrapText="1"/>
    </xf>
    <xf numFmtId="49" fontId="4" fillId="0" borderId="12" xfId="0" applyNumberFormat="1" applyFont="1" applyFill="1" applyBorder="1" applyAlignment="1">
      <alignment horizontal="left" vertical="center" wrapText="1"/>
    </xf>
    <xf numFmtId="0" fontId="65" fillId="0" borderId="12" xfId="0" applyFont="1" applyBorder="1" applyAlignment="1">
      <alignment vertical="center" wrapText="1"/>
    </xf>
    <xf numFmtId="0" fontId="35" fillId="0" borderId="12" xfId="0" applyFont="1" applyFill="1" applyBorder="1" applyAlignment="1">
      <alignment horizontal="center" vertical="center"/>
    </xf>
    <xf numFmtId="0" fontId="0" fillId="0" borderId="12" xfId="0" applyBorder="1"/>
    <xf numFmtId="0" fontId="13" fillId="0" borderId="0" xfId="0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left" vertical="center" wrapText="1"/>
    </xf>
    <xf numFmtId="0" fontId="66" fillId="0" borderId="0" xfId="0" applyFont="1" applyBorder="1" applyAlignment="1">
      <alignment vertical="center" wrapText="1"/>
    </xf>
    <xf numFmtId="0" fontId="65" fillId="0" borderId="12" xfId="0" applyFont="1" applyBorder="1"/>
    <xf numFmtId="0" fontId="19" fillId="6" borderId="0" xfId="0" applyFont="1" applyFill="1" applyBorder="1" applyAlignment="1">
      <alignment horizontal="left" vertical="center"/>
    </xf>
    <xf numFmtId="49" fontId="20" fillId="6" borderId="0" xfId="0" applyNumberFormat="1" applyFont="1" applyFill="1" applyBorder="1" applyAlignment="1">
      <alignment horizontal="left" vertical="center" wrapText="1"/>
    </xf>
    <xf numFmtId="0" fontId="25" fillId="6" borderId="0" xfId="0" applyFont="1" applyFill="1" applyBorder="1" applyAlignment="1">
      <alignment horizontal="left" vertical="center" wrapText="1"/>
    </xf>
    <xf numFmtId="0" fontId="21" fillId="6" borderId="0" xfId="0" applyFont="1" applyFill="1" applyBorder="1" applyAlignment="1">
      <alignment horizontal="center" vertical="center"/>
    </xf>
    <xf numFmtId="0" fontId="0" fillId="0" borderId="24" xfId="0" applyBorder="1"/>
    <xf numFmtId="0" fontId="0" fillId="0" borderId="109" xfId="0" applyFont="1" applyBorder="1"/>
    <xf numFmtId="0" fontId="19" fillId="6" borderId="9" xfId="0" applyFont="1" applyFill="1" applyBorder="1" applyAlignment="1">
      <alignment horizontal="left" vertical="center"/>
    </xf>
    <xf numFmtId="49" fontId="20" fillId="6" borderId="9" xfId="0" applyNumberFormat="1" applyFont="1" applyFill="1" applyBorder="1" applyAlignment="1">
      <alignment horizontal="left" vertical="center" wrapText="1"/>
    </xf>
    <xf numFmtId="0" fontId="25" fillId="6" borderId="9" xfId="0" applyFont="1" applyFill="1" applyBorder="1" applyAlignment="1">
      <alignment horizontal="left" vertical="center" wrapText="1"/>
    </xf>
    <xf numFmtId="0" fontId="21" fillId="6" borderId="9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3" fillId="2" borderId="110" xfId="0" applyFont="1" applyFill="1" applyBorder="1" applyAlignment="1">
      <alignment horizontal="left" vertical="center" wrapText="1"/>
    </xf>
    <xf numFmtId="0" fontId="3" fillId="2" borderId="110" xfId="0" applyFont="1" applyFill="1" applyBorder="1" applyAlignment="1">
      <alignment horizontal="left" vertical="center" wrapText="1"/>
    </xf>
    <xf numFmtId="0" fontId="0" fillId="2" borderId="0" xfId="0" applyFill="1" applyBorder="1"/>
    <xf numFmtId="0" fontId="3" fillId="2" borderId="0" xfId="0" applyFont="1" applyFill="1" applyBorder="1" applyAlignment="1">
      <alignment horizontal="left" vertical="center" wrapText="1"/>
    </xf>
    <xf numFmtId="0" fontId="0" fillId="0" borderId="24" xfId="0" applyFont="1" applyBorder="1"/>
    <xf numFmtId="165" fontId="43" fillId="0" borderId="9" xfId="1" applyNumberFormat="1" applyFont="1" applyFill="1" applyBorder="1" applyAlignment="1">
      <alignment horizontal="right" vertical="center"/>
    </xf>
    <xf numFmtId="0" fontId="33" fillId="0" borderId="112" xfId="0" applyFont="1" applyFill="1" applyBorder="1" applyAlignment="1">
      <alignment horizontal="left" vertical="center" wrapText="1"/>
    </xf>
    <xf numFmtId="0" fontId="33" fillId="0" borderId="113" xfId="0" applyFont="1" applyFill="1" applyBorder="1" applyAlignment="1">
      <alignment horizontal="left" vertical="center" wrapText="1"/>
    </xf>
    <xf numFmtId="165" fontId="27" fillId="0" borderId="113" xfId="1" applyNumberFormat="1" applyFont="1" applyFill="1" applyBorder="1" applyAlignment="1">
      <alignment horizontal="right" vertical="center"/>
    </xf>
    <xf numFmtId="0" fontId="0" fillId="0" borderId="0" xfId="0" applyFont="1" applyBorder="1"/>
    <xf numFmtId="49" fontId="0" fillId="0" borderId="0" xfId="0" applyNumberFormat="1" applyFill="1" applyAlignment="1">
      <alignment horizontal="left" vertical="center"/>
    </xf>
    <xf numFmtId="0" fontId="65" fillId="0" borderId="0" xfId="0" applyFont="1" applyFill="1" applyAlignment="1">
      <alignment vertical="center"/>
    </xf>
    <xf numFmtId="165" fontId="0" fillId="0" borderId="0" xfId="0" applyNumberFormat="1" applyFill="1"/>
    <xf numFmtId="49" fontId="4" fillId="0" borderId="0" xfId="0" applyNumberFormat="1" applyFont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 vertical="center"/>
    </xf>
    <xf numFmtId="49" fontId="34" fillId="0" borderId="114" xfId="0" applyNumberFormat="1" applyFont="1" applyFill="1" applyBorder="1" applyAlignment="1">
      <alignment horizontal="center" vertical="center" wrapText="1"/>
    </xf>
    <xf numFmtId="0" fontId="35" fillId="0" borderId="96" xfId="0" applyFont="1" applyFill="1" applyBorder="1" applyAlignment="1">
      <alignment horizontal="center" vertical="center"/>
    </xf>
    <xf numFmtId="165" fontId="43" fillId="0" borderId="51" xfId="1" applyNumberFormat="1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49" fontId="13" fillId="7" borderId="0" xfId="1" applyNumberFormat="1" applyFont="1" applyFill="1" applyAlignment="1">
      <alignment vertical="center" wrapText="1"/>
    </xf>
    <xf numFmtId="0" fontId="13" fillId="7" borderId="0" xfId="0" applyFont="1" applyFill="1" applyAlignment="1">
      <alignment horizontal="center"/>
    </xf>
    <xf numFmtId="0" fontId="13" fillId="7" borderId="0" xfId="0" applyFont="1" applyFill="1"/>
    <xf numFmtId="0" fontId="13" fillId="7" borderId="0" xfId="0" applyFont="1" applyFill="1" applyAlignment="1">
      <alignment vertical="center"/>
    </xf>
    <xf numFmtId="165" fontId="13" fillId="7" borderId="0" xfId="0" applyNumberFormat="1" applyFont="1" applyFill="1"/>
    <xf numFmtId="165" fontId="13" fillId="7" borderId="0" xfId="0" applyNumberFormat="1" applyFont="1" applyFill="1" applyAlignment="1">
      <alignment vertical="center"/>
    </xf>
    <xf numFmtId="0" fontId="17" fillId="7" borderId="0" xfId="0" applyFont="1" applyFill="1"/>
    <xf numFmtId="165" fontId="13" fillId="7" borderId="0" xfId="0" applyNumberFormat="1" applyFont="1" applyFill="1" applyBorder="1" applyAlignment="1">
      <alignment vertical="center"/>
    </xf>
    <xf numFmtId="49" fontId="67" fillId="7" borderId="0" xfId="1" applyNumberFormat="1" applyFont="1" applyFill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5" fontId="36" fillId="2" borderId="19" xfId="1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 wrapText="1"/>
    </xf>
    <xf numFmtId="49" fontId="31" fillId="2" borderId="0" xfId="1" applyNumberFormat="1" applyFont="1" applyFill="1" applyBorder="1" applyAlignment="1">
      <alignment vertical="center"/>
    </xf>
    <xf numFmtId="0" fontId="32" fillId="0" borderId="26" xfId="0" applyFont="1" applyFill="1" applyBorder="1" applyAlignment="1">
      <alignment horizontal="left" vertical="center"/>
    </xf>
    <xf numFmtId="0" fontId="33" fillId="0" borderId="12" xfId="0" applyFont="1" applyBorder="1" applyAlignment="1">
      <alignment horizontal="left" vertical="center"/>
    </xf>
    <xf numFmtId="165" fontId="36" fillId="2" borderId="74" xfId="1" applyNumberFormat="1" applyFont="1" applyFill="1" applyBorder="1" applyAlignment="1">
      <alignment horizontal="right" vertical="center"/>
    </xf>
    <xf numFmtId="0" fontId="68" fillId="0" borderId="0" xfId="0" applyFont="1" applyAlignment="1">
      <alignment horizontal="left" vertical="center"/>
    </xf>
    <xf numFmtId="0" fontId="69" fillId="0" borderId="0" xfId="0" applyFont="1" applyFill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0" fontId="71" fillId="0" borderId="0" xfId="0" applyFont="1"/>
    <xf numFmtId="0" fontId="70" fillId="0" borderId="0" xfId="0" applyFont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56" fillId="0" borderId="0" xfId="0" applyFont="1" applyBorder="1" applyAlignment="1">
      <alignment horizontal="left" vertical="center" wrapText="1"/>
    </xf>
    <xf numFmtId="0" fontId="73" fillId="0" borderId="0" xfId="0" applyFont="1" applyBorder="1" applyAlignment="1">
      <alignment vertical="center"/>
    </xf>
    <xf numFmtId="0" fontId="56" fillId="0" borderId="0" xfId="0" applyFont="1" applyAlignment="1">
      <alignment horizontal="left" vertical="center"/>
    </xf>
    <xf numFmtId="0" fontId="3" fillId="0" borderId="16" xfId="0" applyFont="1" applyFill="1" applyBorder="1" applyAlignment="1">
      <alignment horizontal="left" vertical="center" wrapText="1"/>
    </xf>
    <xf numFmtId="49" fontId="41" fillId="0" borderId="45" xfId="0" applyNumberFormat="1" applyFont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165" fontId="36" fillId="0" borderId="19" xfId="1" applyNumberFormat="1" applyFont="1" applyFill="1" applyBorder="1" applyAlignment="1">
      <alignment horizontal="right" vertical="center"/>
    </xf>
    <xf numFmtId="16" fontId="0" fillId="0" borderId="0" xfId="0" applyNumberFormat="1"/>
    <xf numFmtId="0" fontId="0" fillId="2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115" xfId="0" applyFont="1" applyFill="1" applyBorder="1" applyAlignment="1">
      <alignment horizontal="left" vertical="center"/>
    </xf>
    <xf numFmtId="165" fontId="36" fillId="2" borderId="116" xfId="1" applyNumberFormat="1" applyFont="1" applyFill="1" applyBorder="1" applyAlignment="1">
      <alignment horizontal="right" vertical="center"/>
    </xf>
    <xf numFmtId="0" fontId="32" fillId="0" borderId="44" xfId="0" applyFont="1" applyFill="1" applyBorder="1" applyAlignment="1">
      <alignment horizontal="left" vertical="center" wrapText="1"/>
    </xf>
    <xf numFmtId="0" fontId="37" fillId="0" borderId="42" xfId="0" applyFont="1" applyFill="1" applyBorder="1" applyAlignment="1">
      <alignment horizontal="left" vertical="center" wrapText="1"/>
    </xf>
    <xf numFmtId="0" fontId="76" fillId="0" borderId="0" xfId="0" applyFont="1" applyAlignment="1">
      <alignment horizontal="left" vertical="center" indent="5"/>
    </xf>
    <xf numFmtId="0" fontId="32" fillId="2" borderId="20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horizontal="left" vertical="center" wrapText="1"/>
    </xf>
    <xf numFmtId="165" fontId="27" fillId="2" borderId="9" xfId="1" applyNumberFormat="1" applyFont="1" applyFill="1" applyBorder="1" applyAlignment="1">
      <alignment horizontal="right" vertical="center"/>
    </xf>
    <xf numFmtId="165" fontId="43" fillId="0" borderId="6" xfId="1" applyNumberFormat="1" applyFont="1" applyFill="1" applyBorder="1" applyAlignment="1">
      <alignment horizontal="right" vertical="center"/>
    </xf>
    <xf numFmtId="49" fontId="15" fillId="0" borderId="27" xfId="3" applyNumberFormat="1" applyFont="1" applyFill="1" applyBorder="1" applyAlignment="1" applyProtection="1">
      <alignment horizontal="center" vertical="center" wrapText="1"/>
    </xf>
    <xf numFmtId="165" fontId="43" fillId="0" borderId="46" xfId="1" applyNumberFormat="1" applyFont="1" applyFill="1" applyBorder="1" applyAlignment="1">
      <alignment horizontal="right" vertical="center"/>
    </xf>
    <xf numFmtId="165" fontId="36" fillId="0" borderId="7" xfId="1" applyNumberFormat="1" applyFont="1" applyFill="1" applyBorder="1" applyAlignment="1">
      <alignment horizontal="right" vertical="center"/>
    </xf>
    <xf numFmtId="165" fontId="27" fillId="0" borderId="12" xfId="1" applyNumberFormat="1" applyFont="1" applyFill="1" applyBorder="1" applyAlignment="1">
      <alignment horizontal="right" vertical="center"/>
    </xf>
    <xf numFmtId="165" fontId="43" fillId="2" borderId="42" xfId="1" applyNumberFormat="1" applyFont="1" applyFill="1" applyBorder="1" applyAlignment="1">
      <alignment horizontal="right" vertical="center"/>
    </xf>
    <xf numFmtId="0" fontId="32" fillId="0" borderId="117" xfId="0" applyFont="1" applyBorder="1" applyAlignment="1">
      <alignment horizontal="left" vertical="center"/>
    </xf>
    <xf numFmtId="0" fontId="0" fillId="0" borderId="118" xfId="0" applyBorder="1" applyAlignment="1">
      <alignment horizontal="center"/>
    </xf>
    <xf numFmtId="0" fontId="42" fillId="0" borderId="119" xfId="0" applyFont="1" applyFill="1" applyBorder="1" applyAlignment="1">
      <alignment horizontal="left" vertical="center" wrapText="1"/>
    </xf>
    <xf numFmtId="49" fontId="34" fillId="0" borderId="119" xfId="0" applyNumberFormat="1" applyFont="1" applyFill="1" applyBorder="1" applyAlignment="1">
      <alignment horizontal="center" vertical="center" wrapText="1"/>
    </xf>
    <xf numFmtId="0" fontId="35" fillId="0" borderId="119" xfId="0" applyFont="1" applyFill="1" applyBorder="1" applyAlignment="1">
      <alignment horizontal="center" vertical="center"/>
    </xf>
    <xf numFmtId="165" fontId="43" fillId="2" borderId="119" xfId="1" applyNumberFormat="1" applyFont="1" applyFill="1" applyBorder="1" applyAlignment="1">
      <alignment horizontal="right" vertical="center"/>
    </xf>
    <xf numFmtId="165" fontId="36" fillId="0" borderId="120" xfId="1" applyNumberFormat="1" applyFont="1" applyFill="1" applyBorder="1" applyAlignment="1">
      <alignment horizontal="right" vertical="center"/>
    </xf>
    <xf numFmtId="0" fontId="33" fillId="0" borderId="121" xfId="0" applyFont="1" applyBorder="1" applyAlignment="1">
      <alignment horizontal="center" vertical="center"/>
    </xf>
    <xf numFmtId="49" fontId="34" fillId="5" borderId="119" xfId="0" applyNumberFormat="1" applyFont="1" applyFill="1" applyBorder="1" applyAlignment="1">
      <alignment horizontal="center" vertical="center" wrapText="1"/>
    </xf>
    <xf numFmtId="165" fontId="43" fillId="0" borderId="119" xfId="1" applyNumberFormat="1" applyFont="1" applyFill="1" applyBorder="1" applyAlignment="1">
      <alignment horizontal="right" vertical="center"/>
    </xf>
    <xf numFmtId="0" fontId="32" fillId="0" borderId="87" xfId="0" applyFont="1" applyFill="1" applyBorder="1" applyAlignment="1">
      <alignment horizontal="left" vertical="center" wrapText="1"/>
    </xf>
    <xf numFmtId="0" fontId="33" fillId="0" borderId="77" xfId="0" applyFont="1" applyFill="1" applyBorder="1" applyAlignment="1">
      <alignment horizontal="center" vertical="center"/>
    </xf>
    <xf numFmtId="0" fontId="42" fillId="0" borderId="77" xfId="0" applyFont="1" applyFill="1" applyBorder="1" applyAlignment="1">
      <alignment horizontal="left" vertical="center" wrapText="1"/>
    </xf>
    <xf numFmtId="165" fontId="43" fillId="0" borderId="77" xfId="1" applyNumberFormat="1" applyFont="1" applyFill="1" applyBorder="1" applyAlignment="1">
      <alignment horizontal="right" vertical="center"/>
    </xf>
    <xf numFmtId="165" fontId="53" fillId="0" borderId="90" xfId="1" applyNumberFormat="1" applyFont="1" applyFill="1" applyBorder="1" applyAlignment="1">
      <alignment horizontal="right" vertical="center"/>
    </xf>
    <xf numFmtId="165" fontId="43" fillId="0" borderId="50" xfId="1" applyNumberFormat="1" applyFont="1" applyFill="1" applyBorder="1" applyAlignment="1">
      <alignment horizontal="right" vertical="center"/>
    </xf>
    <xf numFmtId="0" fontId="42" fillId="0" borderId="114" xfId="0" applyFont="1" applyFill="1" applyBorder="1" applyAlignment="1">
      <alignment horizontal="left" vertical="center" wrapText="1"/>
    </xf>
    <xf numFmtId="0" fontId="41" fillId="0" borderId="114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5" fontId="43" fillId="0" borderId="114" xfId="1" applyNumberFormat="1" applyFont="1" applyFill="1" applyBorder="1" applyAlignment="1">
      <alignment horizontal="right" vertical="center"/>
    </xf>
    <xf numFmtId="165" fontId="53" fillId="0" borderId="88" xfId="1" applyNumberFormat="1" applyFont="1" applyFill="1" applyBorder="1" applyAlignment="1">
      <alignment horizontal="right" vertical="center"/>
    </xf>
    <xf numFmtId="0" fontId="32" fillId="0" borderId="5" xfId="0" applyFont="1" applyBorder="1" applyAlignment="1">
      <alignment horizontal="left" vertical="center"/>
    </xf>
    <xf numFmtId="0" fontId="33" fillId="0" borderId="6" xfId="0" applyFont="1" applyBorder="1" applyAlignment="1">
      <alignment horizontal="center" vertical="center"/>
    </xf>
    <xf numFmtId="49" fontId="38" fillId="0" borderId="50" xfId="0" applyNumberFormat="1" applyFont="1" applyFill="1" applyBorder="1" applyAlignment="1">
      <alignment horizontal="center" vertical="center" wrapText="1"/>
    </xf>
    <xf numFmtId="49" fontId="38" fillId="0" borderId="27" xfId="0" applyNumberFormat="1" applyFont="1" applyFill="1" applyBorder="1" applyAlignment="1">
      <alignment horizontal="center" vertical="center" wrapText="1"/>
    </xf>
    <xf numFmtId="165" fontId="36" fillId="5" borderId="38" xfId="1" applyNumberFormat="1" applyFont="1" applyFill="1" applyBorder="1" applyAlignment="1">
      <alignment horizontal="right" vertical="center"/>
    </xf>
    <xf numFmtId="49" fontId="38" fillId="2" borderId="27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73" fillId="2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9" fontId="0" fillId="2" borderId="0" xfId="0" applyNumberFormat="1" applyFill="1"/>
    <xf numFmtId="165" fontId="27" fillId="0" borderId="18" xfId="1" applyNumberFormat="1" applyFont="1" applyFill="1" applyBorder="1" applyAlignment="1">
      <alignment horizontal="right" vertical="center"/>
    </xf>
    <xf numFmtId="0" fontId="33" fillId="0" borderId="115" xfId="0" applyFont="1" applyFill="1" applyBorder="1" applyAlignment="1">
      <alignment horizontal="left" vertical="center" wrapText="1"/>
    </xf>
    <xf numFmtId="0" fontId="33" fillId="0" borderId="123" xfId="0" applyFont="1" applyFill="1" applyBorder="1" applyAlignment="1">
      <alignment horizontal="left" vertical="center" wrapText="1"/>
    </xf>
    <xf numFmtId="165" fontId="27" fillId="0" borderId="124" xfId="1" applyNumberFormat="1" applyFont="1" applyFill="1" applyBorder="1" applyAlignment="1">
      <alignment horizontal="right" vertical="center"/>
    </xf>
    <xf numFmtId="0" fontId="44" fillId="2" borderId="7" xfId="0" applyFont="1" applyFill="1" applyBorder="1"/>
    <xf numFmtId="165" fontId="36" fillId="2" borderId="120" xfId="1" applyNumberFormat="1" applyFont="1" applyFill="1" applyBorder="1" applyAlignment="1">
      <alignment horizontal="right" vertical="center"/>
    </xf>
    <xf numFmtId="165" fontId="53" fillId="2" borderId="120" xfId="1" applyNumberFormat="1" applyFont="1" applyFill="1" applyBorder="1" applyAlignment="1">
      <alignment horizontal="right" vertical="center"/>
    </xf>
    <xf numFmtId="0" fontId="32" fillId="0" borderId="20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165" fontId="36" fillId="0" borderId="19" xfId="1" applyNumberFormat="1" applyFont="1" applyFill="1" applyBorder="1" applyAlignment="1">
      <alignment horizontal="right" vertical="center"/>
    </xf>
    <xf numFmtId="165" fontId="36" fillId="0" borderId="19" xfId="1" applyNumberFormat="1" applyFont="1" applyFill="1" applyBorder="1" applyAlignment="1">
      <alignment horizontal="right" vertical="center"/>
    </xf>
    <xf numFmtId="165" fontId="36" fillId="0" borderId="22" xfId="1" applyNumberFormat="1" applyFont="1" applyFill="1" applyBorder="1" applyAlignment="1">
      <alignment horizontal="right" vertical="center"/>
    </xf>
    <xf numFmtId="165" fontId="36" fillId="0" borderId="19" xfId="1" applyNumberFormat="1" applyFont="1" applyFill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19" fillId="2" borderId="24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49" fontId="24" fillId="2" borderId="0" xfId="0" applyNumberFormat="1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horizontal="center" vertical="center"/>
    </xf>
    <xf numFmtId="165" fontId="27" fillId="2" borderId="0" xfId="2" applyNumberFormat="1" applyFont="1" applyFill="1" applyBorder="1" applyAlignment="1">
      <alignment horizontal="right" vertical="center" wrapText="1"/>
    </xf>
    <xf numFmtId="165" fontId="27" fillId="2" borderId="38" xfId="2" applyNumberFormat="1" applyFont="1" applyFill="1" applyBorder="1" applyAlignment="1">
      <alignment horizontal="right" vertical="center" wrapText="1"/>
    </xf>
    <xf numFmtId="165" fontId="5" fillId="2" borderId="16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 wrapText="1"/>
    </xf>
    <xf numFmtId="0" fontId="33" fillId="2" borderId="24" xfId="0" applyFont="1" applyFill="1" applyBorder="1" applyAlignment="1">
      <alignment horizontal="left" vertical="center" wrapText="1"/>
    </xf>
    <xf numFmtId="0" fontId="33" fillId="0" borderId="24" xfId="0" applyFont="1" applyFill="1" applyBorder="1" applyAlignment="1">
      <alignment horizontal="left" vertical="center" wrapText="1"/>
    </xf>
    <xf numFmtId="165" fontId="36" fillId="0" borderId="19" xfId="1" applyNumberFormat="1" applyFont="1" applyFill="1" applyBorder="1" applyAlignment="1">
      <alignment horizontal="right" vertical="center"/>
    </xf>
    <xf numFmtId="165" fontId="36" fillId="0" borderId="22" xfId="1" applyNumberFormat="1" applyFont="1" applyFill="1" applyBorder="1" applyAlignment="1">
      <alignment horizontal="right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0" fillId="3" borderId="5" xfId="0" applyFill="1" applyBorder="1"/>
    <xf numFmtId="0" fontId="0" fillId="3" borderId="24" xfId="0" applyFill="1" applyBorder="1"/>
    <xf numFmtId="0" fontId="10" fillId="3" borderId="0" xfId="0" applyFont="1" applyFill="1" applyBorder="1" applyAlignment="1"/>
    <xf numFmtId="0" fontId="12" fillId="3" borderId="0" xfId="0" applyFont="1" applyFill="1" applyBorder="1" applyAlignment="1"/>
    <xf numFmtId="0" fontId="0" fillId="0" borderId="38" xfId="0" applyBorder="1"/>
    <xf numFmtId="0" fontId="19" fillId="6" borderId="125" xfId="0" applyFont="1" applyFill="1" applyBorder="1" applyAlignment="1">
      <alignment horizontal="left" vertical="center"/>
    </xf>
    <xf numFmtId="0" fontId="33" fillId="0" borderId="20" xfId="0" applyFont="1" applyFill="1" applyBorder="1" applyAlignment="1">
      <alignment horizontal="left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13" fillId="0" borderId="24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33" fillId="0" borderId="78" xfId="0" applyFont="1" applyFill="1" applyBorder="1" applyAlignment="1">
      <alignment horizontal="left" vertical="center" wrapText="1"/>
    </xf>
    <xf numFmtId="0" fontId="33" fillId="0" borderId="26" xfId="0" applyFont="1" applyFill="1" applyBorder="1" applyAlignment="1">
      <alignment horizontal="left" vertical="center" wrapText="1"/>
    </xf>
    <xf numFmtId="0" fontId="19" fillId="6" borderId="20" xfId="0" applyFont="1" applyFill="1" applyBorder="1" applyAlignment="1">
      <alignment horizontal="left" vertical="center"/>
    </xf>
    <xf numFmtId="0" fontId="33" fillId="2" borderId="125" xfId="0" applyFont="1" applyFill="1" applyBorder="1" applyAlignment="1">
      <alignment horizontal="left" vertical="center" wrapText="1"/>
    </xf>
    <xf numFmtId="0" fontId="33" fillId="0" borderId="128" xfId="0" applyFont="1" applyFill="1" applyBorder="1" applyAlignment="1">
      <alignment horizontal="left" vertical="center" wrapText="1"/>
    </xf>
    <xf numFmtId="0" fontId="33" fillId="0" borderId="129" xfId="0" applyFont="1" applyFill="1" applyBorder="1" applyAlignment="1">
      <alignment horizontal="left" vertical="center" wrapText="1"/>
    </xf>
    <xf numFmtId="165" fontId="27" fillId="0" borderId="129" xfId="1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top" wrapText="1"/>
    </xf>
    <xf numFmtId="0" fontId="33" fillId="0" borderId="123" xfId="0" applyFont="1" applyFill="1" applyBorder="1" applyAlignment="1">
      <alignment horizontal="left" vertical="center"/>
    </xf>
    <xf numFmtId="0" fontId="33" fillId="0" borderId="71" xfId="0" applyFont="1" applyFill="1" applyBorder="1" applyAlignment="1">
      <alignment horizontal="left" vertical="center"/>
    </xf>
    <xf numFmtId="0" fontId="60" fillId="0" borderId="14" xfId="0" applyFont="1" applyFill="1" applyBorder="1" applyAlignment="1">
      <alignment horizontal="left" vertical="center"/>
    </xf>
    <xf numFmtId="0" fontId="0" fillId="0" borderId="71" xfId="0" applyBorder="1"/>
    <xf numFmtId="0" fontId="3" fillId="0" borderId="23" xfId="0" applyFont="1" applyFill="1" applyBorder="1" applyAlignment="1">
      <alignment horizontal="left" vertical="center" wrapText="1"/>
    </xf>
    <xf numFmtId="0" fontId="37" fillId="5" borderId="16" xfId="0" applyFont="1" applyFill="1" applyBorder="1" applyAlignment="1">
      <alignment horizontal="left" vertical="center" wrapText="1"/>
    </xf>
    <xf numFmtId="165" fontId="43" fillId="2" borderId="46" xfId="1" applyNumberFormat="1" applyFont="1" applyFill="1" applyBorder="1" applyAlignment="1">
      <alignment horizontal="right" vertical="center"/>
    </xf>
    <xf numFmtId="0" fontId="0" fillId="0" borderId="46" xfId="0" applyBorder="1"/>
    <xf numFmtId="0" fontId="37" fillId="5" borderId="77" xfId="0" applyFont="1" applyFill="1" applyBorder="1" applyAlignment="1">
      <alignment horizontal="left" vertical="center" wrapText="1"/>
    </xf>
    <xf numFmtId="0" fontId="58" fillId="2" borderId="21" xfId="0" applyFont="1" applyFill="1" applyBorder="1" applyAlignment="1">
      <alignment horizontal="left" vertical="center" wrapText="1"/>
    </xf>
    <xf numFmtId="165" fontId="6" fillId="2" borderId="22" xfId="1" applyNumberFormat="1" applyFont="1" applyFill="1" applyBorder="1" applyAlignment="1">
      <alignment horizontal="right" vertical="center"/>
    </xf>
    <xf numFmtId="0" fontId="24" fillId="2" borderId="0" xfId="0" applyFont="1" applyFill="1" applyBorder="1" applyAlignment="1">
      <alignment horizontal="left" vertical="center" wrapText="1"/>
    </xf>
    <xf numFmtId="165" fontId="40" fillId="2" borderId="0" xfId="2" applyNumberFormat="1" applyFont="1" applyFill="1" applyBorder="1" applyAlignment="1">
      <alignment horizontal="right" vertical="center" wrapText="1"/>
    </xf>
    <xf numFmtId="165" fontId="40" fillId="2" borderId="38" xfId="2" applyNumberFormat="1" applyFont="1" applyFill="1" applyBorder="1" applyAlignment="1">
      <alignment horizontal="right" vertical="center" wrapText="1"/>
    </xf>
    <xf numFmtId="49" fontId="41" fillId="0" borderId="25" xfId="0" applyNumberFormat="1" applyFont="1" applyBorder="1" applyAlignment="1">
      <alignment horizontal="center" vertical="center"/>
    </xf>
    <xf numFmtId="165" fontId="6" fillId="0" borderId="47" xfId="1" applyNumberFormat="1" applyFont="1" applyBorder="1" applyAlignment="1">
      <alignment horizontal="right" vertical="center"/>
    </xf>
    <xf numFmtId="49" fontId="41" fillId="0" borderId="114" xfId="0" applyNumberFormat="1" applyFont="1" applyBorder="1" applyAlignment="1">
      <alignment horizontal="center" vertical="center"/>
    </xf>
    <xf numFmtId="49" fontId="41" fillId="0" borderId="77" xfId="0" applyNumberFormat="1" applyFont="1" applyBorder="1" applyAlignment="1">
      <alignment horizontal="center" vertical="center"/>
    </xf>
    <xf numFmtId="0" fontId="19" fillId="2" borderId="49" xfId="0" applyFont="1" applyFill="1" applyBorder="1" applyAlignment="1"/>
    <xf numFmtId="0" fontId="19" fillId="2" borderId="45" xfId="0" applyFont="1" applyFill="1" applyBorder="1" applyAlignment="1"/>
    <xf numFmtId="165" fontId="36" fillId="0" borderId="22" xfId="1" applyNumberFormat="1" applyFont="1" applyFill="1" applyBorder="1" applyAlignment="1">
      <alignment horizontal="right" vertical="center"/>
    </xf>
    <xf numFmtId="0" fontId="37" fillId="0" borderId="16" xfId="0" applyFont="1" applyFill="1" applyBorder="1" applyAlignment="1">
      <alignment horizontal="left" vertical="center" wrapText="1"/>
    </xf>
    <xf numFmtId="0" fontId="44" fillId="0" borderId="132" xfId="0" applyFont="1" applyBorder="1" applyAlignment="1">
      <alignment vertical="center"/>
    </xf>
    <xf numFmtId="0" fontId="33" fillId="0" borderId="119" xfId="0" applyFont="1" applyFill="1" applyBorder="1" applyAlignment="1">
      <alignment horizontal="center" vertical="center"/>
    </xf>
    <xf numFmtId="165" fontId="53" fillId="0" borderId="120" xfId="1" applyNumberFormat="1" applyFont="1" applyFill="1" applyBorder="1" applyAlignment="1">
      <alignment horizontal="right" vertical="center"/>
    </xf>
    <xf numFmtId="165" fontId="53" fillId="0" borderId="131" xfId="1" applyNumberFormat="1" applyFont="1" applyFill="1" applyBorder="1" applyAlignment="1">
      <alignment horizontal="right" vertical="center"/>
    </xf>
    <xf numFmtId="0" fontId="29" fillId="0" borderId="77" xfId="0" applyFont="1" applyFill="1" applyBorder="1" applyAlignment="1">
      <alignment horizontal="left" vertical="center" wrapText="1"/>
    </xf>
    <xf numFmtId="0" fontId="7" fillId="0" borderId="23" xfId="0" applyFont="1" applyFill="1" applyBorder="1" applyAlignment="1">
      <alignment horizontal="left" vertical="center" wrapText="1"/>
    </xf>
    <xf numFmtId="0" fontId="13" fillId="0" borderId="48" xfId="0" applyFont="1" applyFill="1" applyBorder="1" applyAlignment="1">
      <alignment horizontal="left" vertical="center" wrapText="1"/>
    </xf>
    <xf numFmtId="0" fontId="7" fillId="0" borderId="77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7" fillId="0" borderId="27" xfId="0" applyFont="1" applyFill="1" applyBorder="1" applyAlignment="1">
      <alignment horizontal="left" vertical="center" wrapText="1"/>
    </xf>
    <xf numFmtId="0" fontId="0" fillId="0" borderId="42" xfId="0" applyFont="1" applyBorder="1" applyAlignment="1">
      <alignment vertical="center" wrapText="1"/>
    </xf>
    <xf numFmtId="0" fontId="2" fillId="0" borderId="42" xfId="4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left" vertical="center" wrapText="1"/>
    </xf>
    <xf numFmtId="0" fontId="33" fillId="0" borderId="24" xfId="0" applyFont="1" applyFill="1" applyBorder="1" applyAlignment="1">
      <alignment horizontal="left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left" vertical="center" wrapText="1"/>
    </xf>
    <xf numFmtId="2" fontId="44" fillId="2" borderId="7" xfId="0" applyNumberFormat="1" applyFont="1" applyFill="1" applyBorder="1"/>
    <xf numFmtId="0" fontId="33" fillId="0" borderId="92" xfId="0" applyFont="1" applyFill="1" applyBorder="1" applyAlignment="1">
      <alignment horizontal="left" vertical="center" wrapText="1"/>
    </xf>
    <xf numFmtId="0" fontId="50" fillId="5" borderId="92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73" fillId="0" borderId="132" xfId="0" applyFont="1" applyBorder="1" applyAlignment="1">
      <alignment horizontal="left" vertical="center" wrapText="1"/>
    </xf>
    <xf numFmtId="0" fontId="33" fillId="0" borderId="121" xfId="0" applyFont="1" applyFill="1" applyBorder="1" applyAlignment="1">
      <alignment horizontal="center" vertical="center" wrapText="1"/>
    </xf>
    <xf numFmtId="0" fontId="0" fillId="0" borderId="119" xfId="0" applyFont="1" applyBorder="1" applyAlignment="1">
      <alignment vertical="center" wrapText="1"/>
    </xf>
    <xf numFmtId="165" fontId="27" fillId="0" borderId="121" xfId="1" applyNumberFormat="1" applyFont="1" applyFill="1" applyBorder="1" applyAlignment="1">
      <alignment horizontal="right" vertical="center"/>
    </xf>
    <xf numFmtId="165" fontId="36" fillId="0" borderId="133" xfId="1" applyNumberFormat="1" applyFont="1" applyFill="1" applyBorder="1" applyAlignment="1">
      <alignment horizontal="right" vertical="center"/>
    </xf>
    <xf numFmtId="0" fontId="30" fillId="2" borderId="42" xfId="0" applyFont="1" applyFill="1" applyBorder="1" applyAlignment="1">
      <alignment horizontal="left" vertical="center" wrapText="1"/>
    </xf>
    <xf numFmtId="0" fontId="73" fillId="0" borderId="79" xfId="0" applyFont="1" applyBorder="1" applyAlignment="1">
      <alignment horizontal="left" vertical="center" wrapText="1"/>
    </xf>
    <xf numFmtId="0" fontId="0" fillId="0" borderId="50" xfId="0" applyFont="1" applyBorder="1" applyAlignment="1">
      <alignment vertical="center" wrapText="1"/>
    </xf>
    <xf numFmtId="0" fontId="73" fillId="0" borderId="89" xfId="0" applyFont="1" applyBorder="1" applyAlignment="1">
      <alignment horizontal="left" vertical="center" wrapText="1"/>
    </xf>
    <xf numFmtId="0" fontId="73" fillId="2" borderId="94" xfId="0" applyFont="1" applyFill="1" applyBorder="1" applyAlignment="1">
      <alignment horizontal="left" vertical="center"/>
    </xf>
    <xf numFmtId="0" fontId="29" fillId="0" borderId="27" xfId="0" applyFont="1" applyFill="1" applyBorder="1" applyAlignment="1">
      <alignment horizontal="left" vertical="center" wrapText="1"/>
    </xf>
    <xf numFmtId="0" fontId="33" fillId="0" borderId="27" xfId="0" applyFont="1" applyFill="1" applyBorder="1" applyAlignment="1">
      <alignment horizontal="center" vertical="center" wrapText="1"/>
    </xf>
    <xf numFmtId="165" fontId="36" fillId="2" borderId="22" xfId="1" applyNumberFormat="1" applyFont="1" applyFill="1" applyBorder="1" applyAlignment="1">
      <alignment horizontal="right" vertical="center"/>
    </xf>
    <xf numFmtId="0" fontId="37" fillId="0" borderId="27" xfId="0" applyFont="1" applyFill="1" applyBorder="1" applyAlignment="1">
      <alignment horizontal="left" vertical="center" wrapText="1"/>
    </xf>
    <xf numFmtId="0" fontId="42" fillId="0" borderId="16" xfId="0" applyFont="1" applyFill="1" applyBorder="1" applyAlignment="1">
      <alignment horizontal="left" vertical="center" wrapText="1"/>
    </xf>
    <xf numFmtId="0" fontId="33" fillId="0" borderId="26" xfId="0" applyFont="1" applyBorder="1" applyAlignment="1">
      <alignment horizontal="left" vertical="center"/>
    </xf>
    <xf numFmtId="0" fontId="33" fillId="0" borderId="45" xfId="0" applyFont="1" applyBorder="1" applyAlignment="1">
      <alignment horizontal="center" vertical="center"/>
    </xf>
    <xf numFmtId="165" fontId="43" fillId="2" borderId="27" xfId="1" applyNumberFormat="1" applyFont="1" applyFill="1" applyBorder="1" applyAlignment="1">
      <alignment horizontal="right" vertical="center"/>
    </xf>
    <xf numFmtId="165" fontId="59" fillId="2" borderId="48" xfId="1" applyNumberFormat="1" applyFont="1" applyFill="1" applyBorder="1" applyAlignment="1">
      <alignment horizontal="right" vertical="center"/>
    </xf>
    <xf numFmtId="165" fontId="59" fillId="2" borderId="114" xfId="1" applyNumberFormat="1" applyFont="1" applyFill="1" applyBorder="1" applyAlignment="1">
      <alignment horizontal="right" vertical="center"/>
    </xf>
    <xf numFmtId="0" fontId="35" fillId="2" borderId="77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vertical="center" wrapText="1"/>
    </xf>
    <xf numFmtId="49" fontId="34" fillId="2" borderId="50" xfId="0" applyNumberFormat="1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 wrapText="1"/>
    </xf>
    <xf numFmtId="0" fontId="78" fillId="2" borderId="0" xfId="0" applyFont="1" applyFill="1" applyAlignment="1">
      <alignment vertical="center" wrapText="1"/>
    </xf>
    <xf numFmtId="0" fontId="32" fillId="2" borderId="24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80" fillId="4" borderId="5" xfId="0" applyFont="1" applyFill="1" applyBorder="1" applyAlignment="1">
      <alignment horizontal="left"/>
    </xf>
    <xf numFmtId="0" fontId="56" fillId="0" borderId="16" xfId="0" applyFont="1" applyFill="1" applyBorder="1" applyAlignment="1">
      <alignment horizontal="center" vertical="top" wrapText="1"/>
    </xf>
    <xf numFmtId="0" fontId="41" fillId="2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3" fillId="0" borderId="13" xfId="0" applyFont="1" applyBorder="1" applyAlignment="1">
      <alignment horizontal="left" vertical="center"/>
    </xf>
    <xf numFmtId="0" fontId="82" fillId="0" borderId="16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13" fillId="7" borderId="0" xfId="0" applyFont="1" applyFill="1" applyAlignment="1">
      <alignment horizontal="center" vertical="center"/>
    </xf>
    <xf numFmtId="49" fontId="14" fillId="7" borderId="0" xfId="3" applyNumberFormat="1" applyFill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25" fillId="4" borderId="62" xfId="0" applyFont="1" applyFill="1" applyBorder="1" applyAlignment="1">
      <alignment horizontal="center" vertical="center" wrapText="1"/>
    </xf>
    <xf numFmtId="49" fontId="31" fillId="2" borderId="9" xfId="1" applyNumberFormat="1" applyFont="1" applyFill="1" applyBorder="1" applyAlignment="1">
      <alignment horizontal="center" vertical="center"/>
    </xf>
    <xf numFmtId="0" fontId="19" fillId="4" borderId="82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Font="1"/>
    <xf numFmtId="0" fontId="0" fillId="0" borderId="0" xfId="0"/>
    <xf numFmtId="0" fontId="35" fillId="0" borderId="16" xfId="0" applyFont="1" applyFill="1" applyBorder="1" applyAlignment="1">
      <alignment horizontal="center" vertical="center"/>
    </xf>
    <xf numFmtId="165" fontId="27" fillId="0" borderId="15" xfId="1" applyNumberFormat="1" applyFont="1" applyFill="1" applyBorder="1" applyAlignment="1">
      <alignment horizontal="right" vertical="center"/>
    </xf>
    <xf numFmtId="165" fontId="36" fillId="2" borderId="17" xfId="1" applyNumberFormat="1" applyFont="1" applyFill="1" applyBorder="1" applyAlignment="1">
      <alignment horizontal="right" vertical="center"/>
    </xf>
    <xf numFmtId="0" fontId="35" fillId="2" borderId="16" xfId="0" applyFont="1" applyFill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65" fontId="36" fillId="2" borderId="47" xfId="1" applyNumberFormat="1" applyFont="1" applyFill="1" applyBorder="1" applyAlignment="1">
      <alignment horizontal="right" vertical="center"/>
    </xf>
    <xf numFmtId="0" fontId="19" fillId="4" borderId="5" xfId="0" applyFont="1" applyFill="1" applyBorder="1" applyAlignment="1">
      <alignment horizontal="left" vertical="center"/>
    </xf>
    <xf numFmtId="0" fontId="19" fillId="4" borderId="6" xfId="0" applyFont="1" applyFill="1" applyBorder="1" applyAlignment="1">
      <alignment horizontal="left" vertical="center"/>
    </xf>
    <xf numFmtId="49" fontId="23" fillId="4" borderId="6" xfId="0" applyNumberFormat="1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left" vertical="center" wrapText="1"/>
    </xf>
    <xf numFmtId="0" fontId="57" fillId="4" borderId="6" xfId="0" applyFont="1" applyFill="1" applyBorder="1" applyAlignment="1">
      <alignment vertical="center"/>
    </xf>
    <xf numFmtId="0" fontId="19" fillId="4" borderId="24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vertical="center" wrapText="1"/>
    </xf>
    <xf numFmtId="0" fontId="57" fillId="4" borderId="0" xfId="0" applyFont="1" applyFill="1" applyBorder="1" applyAlignment="1">
      <alignment vertical="center"/>
    </xf>
    <xf numFmtId="0" fontId="68" fillId="0" borderId="0" xfId="0" applyFont="1" applyAlignment="1">
      <alignment horizontal="left" vertical="center"/>
    </xf>
    <xf numFmtId="0" fontId="70" fillId="0" borderId="0" xfId="0" applyFont="1" applyAlignment="1">
      <alignment horizontal="left" vertical="center"/>
    </xf>
    <xf numFmtId="0" fontId="71" fillId="0" borderId="0" xfId="0" applyFont="1"/>
    <xf numFmtId="0" fontId="70" fillId="5" borderId="0" xfId="0" applyFont="1" applyFill="1" applyBorder="1" applyAlignment="1">
      <alignment horizontal="left" vertical="center" wrapText="1"/>
    </xf>
    <xf numFmtId="0" fontId="70" fillId="0" borderId="0" xfId="0" applyFont="1" applyAlignment="1">
      <alignment horizontal="left" vertical="center" indent="1"/>
    </xf>
    <xf numFmtId="0" fontId="72" fillId="0" borderId="0" xfId="0" applyFont="1" applyFill="1" applyBorder="1" applyAlignment="1">
      <alignment horizontal="left" vertical="center" wrapText="1"/>
    </xf>
    <xf numFmtId="165" fontId="59" fillId="2" borderId="6" xfId="1" applyNumberFormat="1" applyFont="1" applyFill="1" applyBorder="1" applyAlignment="1">
      <alignment horizontal="right" vertical="center"/>
    </xf>
    <xf numFmtId="165" fontId="59" fillId="2" borderId="46" xfId="1" applyNumberFormat="1" applyFont="1" applyFill="1" applyBorder="1" applyAlignment="1">
      <alignment horizontal="right" vertical="center"/>
    </xf>
    <xf numFmtId="0" fontId="29" fillId="0" borderId="16" xfId="0" applyFont="1" applyFill="1" applyBorder="1" applyAlignment="1">
      <alignment horizontal="left" vertical="center" wrapText="1"/>
    </xf>
    <xf numFmtId="0" fontId="35" fillId="2" borderId="48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165" fontId="53" fillId="2" borderId="7" xfId="1" applyNumberFormat="1" applyFont="1" applyFill="1" applyBorder="1" applyAlignment="1">
      <alignment horizontal="right" vertical="center"/>
    </xf>
    <xf numFmtId="0" fontId="54" fillId="2" borderId="16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134" xfId="0" applyBorder="1"/>
    <xf numFmtId="49" fontId="34" fillId="0" borderId="134" xfId="0" applyNumberFormat="1" applyFont="1" applyFill="1" applyBorder="1" applyAlignment="1">
      <alignment horizontal="center" vertical="center" wrapText="1"/>
    </xf>
    <xf numFmtId="0" fontId="41" fillId="2" borderId="134" xfId="0" applyFont="1" applyFill="1" applyBorder="1" applyAlignment="1">
      <alignment horizontal="center" vertical="center"/>
    </xf>
    <xf numFmtId="0" fontId="75" fillId="0" borderId="134" xfId="0" applyFont="1" applyBorder="1" applyAlignment="1">
      <alignment horizontal="center"/>
    </xf>
    <xf numFmtId="165" fontId="85" fillId="4" borderId="6" xfId="2" applyNumberFormat="1" applyFont="1" applyFill="1" applyBorder="1" applyAlignment="1">
      <alignment horizontal="center" vertical="center" wrapText="1"/>
    </xf>
    <xf numFmtId="49" fontId="71" fillId="2" borderId="9" xfId="1" applyNumberFormat="1" applyFont="1" applyFill="1" applyBorder="1" applyAlignment="1">
      <alignment vertical="center"/>
    </xf>
    <xf numFmtId="49" fontId="71" fillId="2" borderId="0" xfId="1" applyNumberFormat="1" applyFont="1" applyFill="1" applyBorder="1" applyAlignment="1">
      <alignment vertical="center"/>
    </xf>
    <xf numFmtId="165" fontId="85" fillId="0" borderId="15" xfId="1" applyNumberFormat="1" applyFont="1" applyFill="1" applyBorder="1" applyAlignment="1">
      <alignment horizontal="right" vertical="center"/>
    </xf>
    <xf numFmtId="165" fontId="85" fillId="0" borderId="9" xfId="1" applyNumberFormat="1" applyFont="1" applyFill="1" applyBorder="1" applyAlignment="1">
      <alignment horizontal="right" vertical="center"/>
    </xf>
    <xf numFmtId="165" fontId="85" fillId="0" borderId="4" xfId="1" applyNumberFormat="1" applyFont="1" applyFill="1" applyBorder="1" applyAlignment="1">
      <alignment horizontal="right" vertical="center"/>
    </xf>
    <xf numFmtId="0" fontId="78" fillId="0" borderId="0" xfId="0" applyFont="1"/>
    <xf numFmtId="0" fontId="78" fillId="0" borderId="0" xfId="0" applyFont="1" applyBorder="1"/>
    <xf numFmtId="0" fontId="78" fillId="0" borderId="134" xfId="0" applyFont="1" applyBorder="1"/>
    <xf numFmtId="0" fontId="73" fillId="0" borderId="134" xfId="0" applyFont="1" applyBorder="1"/>
    <xf numFmtId="0" fontId="73" fillId="0" borderId="0" xfId="0" applyFont="1"/>
    <xf numFmtId="0" fontId="0" fillId="0" borderId="136" xfId="0" applyBorder="1"/>
    <xf numFmtId="0" fontId="0" fillId="0" borderId="48" xfId="0" applyBorder="1"/>
    <xf numFmtId="0" fontId="0" fillId="0" borderId="137" xfId="0" applyBorder="1"/>
    <xf numFmtId="0" fontId="3" fillId="0" borderId="23" xfId="0" applyFont="1" applyFill="1" applyBorder="1" applyAlignment="1">
      <alignment horizontal="left" vertical="center" wrapText="1"/>
    </xf>
    <xf numFmtId="0" fontId="3" fillId="0" borderId="42" xfId="0" applyFont="1" applyFill="1" applyBorder="1" applyAlignment="1">
      <alignment horizontal="left" vertical="center" wrapText="1"/>
    </xf>
    <xf numFmtId="0" fontId="37" fillId="0" borderId="50" xfId="0" applyFont="1" applyFill="1" applyBorder="1" applyAlignment="1">
      <alignment horizontal="left" vertical="center" wrapText="1"/>
    </xf>
    <xf numFmtId="0" fontId="37" fillId="0" borderId="16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165" fontId="36" fillId="0" borderId="19" xfId="1" applyNumberFormat="1" applyFont="1" applyFill="1" applyBorder="1" applyAlignment="1">
      <alignment horizontal="right" vertical="center"/>
    </xf>
    <xf numFmtId="165" fontId="36" fillId="0" borderId="22" xfId="1" applyNumberFormat="1" applyFont="1" applyFill="1" applyBorder="1" applyAlignment="1">
      <alignment horizontal="right" vertical="center"/>
    </xf>
    <xf numFmtId="0" fontId="33" fillId="0" borderId="24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165" fontId="85" fillId="0" borderId="12" xfId="1" applyNumberFormat="1" applyFont="1" applyFill="1" applyBorder="1" applyAlignment="1">
      <alignment horizontal="right" vertical="center"/>
    </xf>
    <xf numFmtId="0" fontId="74" fillId="0" borderId="134" xfId="0" applyFont="1" applyBorder="1" applyAlignment="1">
      <alignment horizontal="left"/>
    </xf>
    <xf numFmtId="0" fontId="54" fillId="0" borderId="134" xfId="0" applyFont="1" applyFill="1" applyBorder="1" applyAlignment="1">
      <alignment horizontal="left" vertical="center" wrapText="1"/>
    </xf>
    <xf numFmtId="0" fontId="37" fillId="0" borderId="16" xfId="3" applyFont="1" applyBorder="1" applyAlignment="1" applyProtection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74" fillId="0" borderId="48" xfId="0" applyFont="1" applyBorder="1"/>
    <xf numFmtId="0" fontId="74" fillId="0" borderId="134" xfId="0" applyFont="1" applyBorder="1"/>
    <xf numFmtId="0" fontId="87" fillId="0" borderId="0" xfId="0" applyFont="1" applyAlignment="1">
      <alignment horizontal="left" vertical="center"/>
    </xf>
    <xf numFmtId="0" fontId="87" fillId="0" borderId="0" xfId="0" applyFont="1" applyAlignment="1">
      <alignment horizontal="left" vertical="center" inden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vertical="center" wrapText="1"/>
    </xf>
    <xf numFmtId="49" fontId="7" fillId="0" borderId="16" xfId="0" applyNumberFormat="1" applyFont="1" applyFill="1" applyBorder="1" applyAlignment="1">
      <alignment horizontal="center" vertical="center" wrapText="1"/>
    </xf>
    <xf numFmtId="0" fontId="0" fillId="0" borderId="16" xfId="0" applyBorder="1"/>
    <xf numFmtId="165" fontId="36" fillId="0" borderId="16" xfId="1" applyNumberFormat="1" applyFont="1" applyFill="1" applyBorder="1" applyAlignment="1">
      <alignment horizontal="right" vertical="center"/>
    </xf>
    <xf numFmtId="49" fontId="7" fillId="0" borderId="50" xfId="0" applyNumberFormat="1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vertical="center" wrapText="1"/>
    </xf>
    <xf numFmtId="165" fontId="43" fillId="0" borderId="80" xfId="1" applyNumberFormat="1" applyFont="1" applyFill="1" applyBorder="1" applyAlignment="1">
      <alignment horizontal="right" vertical="center"/>
    </xf>
    <xf numFmtId="165" fontId="43" fillId="0" borderId="131" xfId="1" applyNumberFormat="1" applyFont="1" applyFill="1" applyBorder="1" applyAlignment="1">
      <alignment horizontal="right" vertical="center"/>
    </xf>
    <xf numFmtId="49" fontId="7" fillId="0" borderId="27" xfId="0" applyNumberFormat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vertical="center" wrapText="1"/>
    </xf>
    <xf numFmtId="165" fontId="43" fillId="0" borderId="138" xfId="1" applyNumberFormat="1" applyFont="1" applyFill="1" applyBorder="1" applyAlignment="1">
      <alignment horizontal="right" vertical="center"/>
    </xf>
    <xf numFmtId="49" fontId="7" fillId="0" borderId="23" xfId="0" applyNumberFormat="1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vertical="center" wrapText="1"/>
    </xf>
    <xf numFmtId="49" fontId="7" fillId="0" borderId="42" xfId="0" applyNumberFormat="1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vertical="center" wrapText="1"/>
    </xf>
    <xf numFmtId="165" fontId="43" fillId="0" borderId="23" xfId="1" applyNumberFormat="1" applyFont="1" applyFill="1" applyBorder="1" applyAlignment="1">
      <alignment horizontal="right" vertical="center"/>
    </xf>
    <xf numFmtId="0" fontId="7" fillId="0" borderId="50" xfId="0" applyFont="1" applyFill="1" applyBorder="1" applyAlignment="1">
      <alignment horizontal="left" vertical="center" wrapText="1"/>
    </xf>
    <xf numFmtId="0" fontId="7" fillId="0" borderId="4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vertical="center" wrapText="1"/>
    </xf>
    <xf numFmtId="49" fontId="4" fillId="2" borderId="16" xfId="0" applyNumberFormat="1" applyFont="1" applyFill="1" applyBorder="1" applyAlignment="1">
      <alignment horizontal="center" vertical="center" wrapText="1"/>
    </xf>
    <xf numFmtId="0" fontId="19" fillId="6" borderId="78" xfId="0" applyFont="1" applyFill="1" applyBorder="1" applyAlignment="1">
      <alignment horizontal="left" vertical="center"/>
    </xf>
    <xf numFmtId="0" fontId="19" fillId="6" borderId="53" xfId="0" applyFont="1" applyFill="1" applyBorder="1" applyAlignment="1">
      <alignment horizontal="left" vertical="center"/>
    </xf>
    <xf numFmtId="49" fontId="20" fillId="6" borderId="53" xfId="0" applyNumberFormat="1" applyFont="1" applyFill="1" applyBorder="1" applyAlignment="1">
      <alignment horizontal="left" vertical="center" wrapText="1"/>
    </xf>
    <xf numFmtId="0" fontId="25" fillId="6" borderId="53" xfId="0" applyFont="1" applyFill="1" applyBorder="1" applyAlignment="1">
      <alignment horizontal="left" vertical="center" wrapText="1"/>
    </xf>
    <xf numFmtId="0" fontId="21" fillId="6" borderId="53" xfId="0" applyFont="1" applyFill="1" applyBorder="1" applyAlignment="1">
      <alignment horizontal="center" vertical="center"/>
    </xf>
    <xf numFmtId="0" fontId="33" fillId="0" borderId="139" xfId="0" applyFont="1" applyFill="1" applyBorder="1" applyAlignment="1">
      <alignment horizontal="left" vertical="center" wrapText="1"/>
    </xf>
    <xf numFmtId="0" fontId="33" fillId="0" borderId="140" xfId="0" applyFont="1" applyFill="1" applyBorder="1" applyAlignment="1">
      <alignment horizontal="left" vertical="center" wrapText="1"/>
    </xf>
    <xf numFmtId="165" fontId="27" fillId="0" borderId="140" xfId="1" applyNumberFormat="1" applyFont="1" applyFill="1" applyBorder="1" applyAlignment="1">
      <alignment horizontal="right" vertical="center"/>
    </xf>
    <xf numFmtId="49" fontId="70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165" fontId="85" fillId="0" borderId="0" xfId="1" applyNumberFormat="1" applyFont="1" applyFill="1" applyBorder="1" applyAlignment="1">
      <alignment horizontal="right" vertical="center"/>
    </xf>
    <xf numFmtId="49" fontId="70" fillId="0" borderId="0" xfId="0" applyNumberFormat="1" applyFont="1" applyAlignment="1">
      <alignment horizontal="left" vertical="center" wrapText="1"/>
    </xf>
    <xf numFmtId="165" fontId="59" fillId="0" borderId="0" xfId="0" applyNumberFormat="1" applyFont="1" applyAlignment="1">
      <alignment horizontal="right" vertical="center"/>
    </xf>
    <xf numFmtId="0" fontId="3" fillId="2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37" fillId="2" borderId="23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49" fontId="34" fillId="2" borderId="77" xfId="0" applyNumberFormat="1" applyFont="1" applyFill="1" applyBorder="1" applyAlignment="1">
      <alignment horizontal="center" vertical="center" wrapText="1"/>
    </xf>
    <xf numFmtId="49" fontId="34" fillId="2" borderId="16" xfId="0" applyNumberFormat="1" applyFont="1" applyFill="1" applyBorder="1" applyAlignment="1">
      <alignment horizontal="center" vertical="center"/>
    </xf>
    <xf numFmtId="0" fontId="34" fillId="2" borderId="23" xfId="0" applyFont="1" applyFill="1" applyBorder="1" applyAlignment="1">
      <alignment horizontal="center" vertical="center" wrapText="1"/>
    </xf>
    <xf numFmtId="49" fontId="41" fillId="2" borderId="50" xfId="0" applyNumberFormat="1" applyFont="1" applyFill="1" applyBorder="1" applyAlignment="1">
      <alignment horizontal="center" vertical="center"/>
    </xf>
    <xf numFmtId="49" fontId="88" fillId="4" borderId="0" xfId="0" applyNumberFormat="1" applyFont="1" applyFill="1" applyBorder="1" applyAlignment="1">
      <alignment horizontal="left" vertical="center" wrapText="1"/>
    </xf>
    <xf numFmtId="49" fontId="89" fillId="2" borderId="0" xfId="1" applyNumberFormat="1" applyFont="1" applyFill="1" applyBorder="1" applyAlignment="1">
      <alignment horizontal="center" vertical="center"/>
    </xf>
    <xf numFmtId="0" fontId="37" fillId="0" borderId="16" xfId="0" applyFont="1" applyBorder="1" applyAlignment="1">
      <alignment horizontal="center" vertical="center" wrapText="1"/>
    </xf>
    <xf numFmtId="0" fontId="56" fillId="0" borderId="0" xfId="0" applyFont="1"/>
    <xf numFmtId="0" fontId="56" fillId="0" borderId="0" xfId="0" applyFont="1" applyAlignment="1">
      <alignment horizontal="left" vertical="center" wrapText="1"/>
    </xf>
    <xf numFmtId="49" fontId="56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center" vertical="center" wrapText="1"/>
    </xf>
    <xf numFmtId="0" fontId="56" fillId="0" borderId="0" xfId="0" applyFont="1" applyBorder="1" applyAlignment="1">
      <alignment horizontal="center"/>
    </xf>
    <xf numFmtId="165" fontId="90" fillId="0" borderId="0" xfId="0" applyNumberFormat="1" applyFont="1" applyAlignment="1">
      <alignment horizontal="right" vertical="center"/>
    </xf>
    <xf numFmtId="49" fontId="56" fillId="0" borderId="0" xfId="0" applyNumberFormat="1" applyFont="1" applyAlignment="1">
      <alignment horizontal="left" vertical="center" wrapText="1"/>
    </xf>
    <xf numFmtId="0" fontId="56" fillId="5" borderId="0" xfId="0" applyFont="1" applyFill="1" applyBorder="1" applyAlignment="1">
      <alignment horizontal="left" vertical="center" wrapText="1"/>
    </xf>
    <xf numFmtId="49" fontId="56" fillId="0" borderId="0" xfId="0" applyNumberFormat="1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165" fontId="91" fillId="0" borderId="0" xfId="1" applyNumberFormat="1" applyFont="1" applyFill="1" applyBorder="1" applyAlignment="1">
      <alignment horizontal="right" vertical="center"/>
    </xf>
    <xf numFmtId="165" fontId="53" fillId="0" borderId="0" xfId="1" applyNumberFormat="1" applyFont="1" applyFill="1" applyBorder="1" applyAlignment="1">
      <alignment horizontal="right" vertical="center"/>
    </xf>
    <xf numFmtId="165" fontId="56" fillId="0" borderId="0" xfId="0" applyNumberFormat="1" applyFont="1" applyFill="1" applyBorder="1" applyAlignment="1">
      <alignment horizontal="left" vertical="center" wrapText="1"/>
    </xf>
    <xf numFmtId="0" fontId="56" fillId="0" borderId="0" xfId="0" applyFont="1" applyAlignment="1">
      <alignment horizontal="left" vertical="center" indent="1"/>
    </xf>
    <xf numFmtId="0" fontId="60" fillId="0" borderId="0" xfId="0" applyFont="1" applyFill="1" applyBorder="1" applyAlignment="1">
      <alignment horizontal="left" vertical="center" wrapText="1"/>
    </xf>
    <xf numFmtId="165" fontId="90" fillId="0" borderId="0" xfId="1" applyNumberFormat="1" applyFont="1" applyBorder="1" applyAlignment="1">
      <alignment vertical="center"/>
    </xf>
    <xf numFmtId="0" fontId="56" fillId="0" borderId="0" xfId="0" applyFont="1" applyBorder="1" applyAlignment="1">
      <alignment horizontal="center" vertical="center"/>
    </xf>
    <xf numFmtId="165" fontId="53" fillId="0" borderId="0" xfId="0" applyNumberFormat="1" applyFont="1" applyAlignment="1">
      <alignment horizontal="right" vertical="center"/>
    </xf>
    <xf numFmtId="0" fontId="75" fillId="0" borderId="0" xfId="0" applyFont="1"/>
    <xf numFmtId="0" fontId="34" fillId="0" borderId="0" xfId="0" applyFont="1" applyAlignment="1">
      <alignment horizontal="left" vertical="center" wrapText="1"/>
    </xf>
    <xf numFmtId="49" fontId="34" fillId="0" borderId="0" xfId="0" applyNumberFormat="1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Border="1" applyAlignment="1">
      <alignment horizontal="center" vertical="center"/>
    </xf>
    <xf numFmtId="165" fontId="92" fillId="0" borderId="0" xfId="0" applyNumberFormat="1" applyFont="1" applyAlignment="1">
      <alignment horizontal="right" vertical="center"/>
    </xf>
    <xf numFmtId="0" fontId="33" fillId="0" borderId="104" xfId="0" applyFont="1" applyFill="1" applyBorder="1" applyAlignment="1">
      <alignment horizontal="left" vertical="center"/>
    </xf>
    <xf numFmtId="0" fontId="33" fillId="0" borderId="21" xfId="0" applyFont="1" applyFill="1" applyBorder="1" applyAlignment="1">
      <alignment horizontal="left" vertical="center"/>
    </xf>
    <xf numFmtId="0" fontId="33" fillId="0" borderId="12" xfId="0" applyFont="1" applyFill="1" applyBorder="1" applyAlignment="1">
      <alignment horizontal="left" vertical="center"/>
    </xf>
    <xf numFmtId="0" fontId="33" fillId="0" borderId="26" xfId="0" applyFont="1" applyFill="1" applyBorder="1" applyAlignment="1">
      <alignment horizontal="left" vertical="center"/>
    </xf>
    <xf numFmtId="0" fontId="0" fillId="0" borderId="141" xfId="0" applyBorder="1"/>
    <xf numFmtId="165" fontId="27" fillId="0" borderId="130" xfId="1" applyNumberFormat="1" applyFont="1" applyFill="1" applyBorder="1" applyAlignment="1">
      <alignment horizontal="right" vertical="center"/>
    </xf>
    <xf numFmtId="0" fontId="42" fillId="0" borderId="50" xfId="0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 wrapText="1"/>
    </xf>
    <xf numFmtId="0" fontId="37" fillId="2" borderId="42" xfId="0" applyFont="1" applyFill="1" applyBorder="1" applyAlignment="1">
      <alignment horizontal="center" vertical="center" wrapText="1"/>
    </xf>
    <xf numFmtId="0" fontId="54" fillId="0" borderId="16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54" fillId="0" borderId="42" xfId="0" applyFont="1" applyFill="1" applyBorder="1" applyAlignment="1">
      <alignment horizontal="center" vertical="center" wrapText="1"/>
    </xf>
    <xf numFmtId="0" fontId="54" fillId="0" borderId="27" xfId="0" applyFont="1" applyFill="1" applyBorder="1" applyAlignment="1">
      <alignment horizontal="center" vertical="center" wrapText="1"/>
    </xf>
    <xf numFmtId="49" fontId="3" fillId="5" borderId="16" xfId="0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3" fillId="0" borderId="119" xfId="0" applyNumberFormat="1" applyFont="1" applyFill="1" applyBorder="1" applyAlignment="1">
      <alignment horizontal="center" vertical="center" wrapText="1"/>
    </xf>
    <xf numFmtId="49" fontId="3" fillId="5" borderId="119" xfId="0" applyNumberFormat="1" applyFont="1" applyFill="1" applyBorder="1" applyAlignment="1">
      <alignment horizontal="center" vertical="center" wrapText="1"/>
    </xf>
    <xf numFmtId="49" fontId="3" fillId="0" borderId="114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49" fontId="34" fillId="0" borderId="50" xfId="0" applyNumberFormat="1" applyFont="1" applyBorder="1" applyAlignment="1">
      <alignment horizontal="center" vertical="center" wrapText="1"/>
    </xf>
    <xf numFmtId="49" fontId="34" fillId="0" borderId="0" xfId="0" applyNumberFormat="1" applyFont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0" fontId="34" fillId="0" borderId="77" xfId="0" applyFont="1" applyFill="1" applyBorder="1" applyAlignment="1">
      <alignment horizontal="center" vertical="center" wrapText="1"/>
    </xf>
    <xf numFmtId="0" fontId="32" fillId="0" borderId="94" xfId="0" applyFont="1" applyBorder="1" applyAlignment="1">
      <alignment horizontal="left" vertical="center"/>
    </xf>
    <xf numFmtId="49" fontId="88" fillId="4" borderId="82" xfId="0" applyNumberFormat="1" applyFont="1" applyFill="1" applyBorder="1" applyAlignment="1">
      <alignment horizontal="left" vertical="center" wrapText="1"/>
    </xf>
    <xf numFmtId="0" fontId="3" fillId="5" borderId="77" xfId="0" applyFont="1" applyFill="1" applyBorder="1" applyAlignment="1">
      <alignment horizontal="center" vertical="center" wrapText="1"/>
    </xf>
    <xf numFmtId="0" fontId="23" fillId="4" borderId="82" xfId="0" applyFont="1" applyFill="1" applyBorder="1" applyAlignment="1">
      <alignment horizontal="left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75" fillId="9" borderId="119" xfId="0" applyFont="1" applyFill="1" applyBorder="1" applyAlignment="1">
      <alignment horizontal="center" vertical="center" wrapText="1"/>
    </xf>
    <xf numFmtId="0" fontId="75" fillId="9" borderId="50" xfId="0" applyFont="1" applyFill="1" applyBorder="1" applyAlignment="1">
      <alignment horizontal="center" vertical="center" wrapText="1"/>
    </xf>
    <xf numFmtId="0" fontId="75" fillId="9" borderId="42" xfId="0" applyFont="1" applyFill="1" applyBorder="1" applyAlignment="1">
      <alignment horizontal="center" vertical="center" wrapText="1"/>
    </xf>
    <xf numFmtId="0" fontId="75" fillId="2" borderId="27" xfId="0" applyFont="1" applyFill="1" applyBorder="1" applyAlignment="1">
      <alignment horizontal="center" vertical="center"/>
    </xf>
    <xf numFmtId="0" fontId="3" fillId="0" borderId="119" xfId="0" applyFont="1" applyFill="1" applyBorder="1" applyAlignment="1">
      <alignment horizontal="center" vertical="center" wrapText="1"/>
    </xf>
    <xf numFmtId="165" fontId="36" fillId="2" borderId="16" xfId="1" applyNumberFormat="1" applyFont="1" applyFill="1" applyBorder="1" applyAlignment="1">
      <alignment horizontal="right" vertical="center"/>
    </xf>
    <xf numFmtId="0" fontId="44" fillId="0" borderId="132" xfId="0" applyFont="1" applyBorder="1" applyAlignment="1">
      <alignment horizontal="center" vertical="center" wrapText="1"/>
    </xf>
    <xf numFmtId="0" fontId="74" fillId="0" borderId="119" xfId="0" applyFont="1" applyBorder="1" applyAlignment="1">
      <alignment horizontal="center" vertical="center" wrapText="1"/>
    </xf>
    <xf numFmtId="0" fontId="86" fillId="0" borderId="119" xfId="0" applyFont="1" applyBorder="1" applyAlignment="1">
      <alignment horizontal="left" vertical="center" wrapText="1"/>
    </xf>
    <xf numFmtId="0" fontId="0" fillId="0" borderId="119" xfId="0" applyBorder="1" applyAlignment="1">
      <alignment horizontal="center" vertical="center" wrapText="1"/>
    </xf>
    <xf numFmtId="0" fontId="73" fillId="0" borderId="119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41" fillId="0" borderId="8" xfId="0" applyFont="1" applyBorder="1"/>
    <xf numFmtId="0" fontId="74" fillId="0" borderId="9" xfId="0" applyFont="1" applyBorder="1"/>
    <xf numFmtId="0" fontId="74" fillId="0" borderId="10" xfId="0" applyFont="1" applyBorder="1"/>
    <xf numFmtId="49" fontId="74" fillId="2" borderId="20" xfId="1" applyNumberFormat="1" applyFont="1" applyFill="1" applyBorder="1" applyAlignment="1">
      <alignment vertical="center"/>
    </xf>
    <xf numFmtId="49" fontId="71" fillId="2" borderId="19" xfId="1" applyNumberFormat="1" applyFont="1" applyFill="1" applyBorder="1" applyAlignment="1">
      <alignment vertical="center"/>
    </xf>
    <xf numFmtId="0" fontId="74" fillId="0" borderId="24" xfId="0" applyFont="1" applyFill="1" applyBorder="1" applyAlignment="1">
      <alignment vertical="center"/>
    </xf>
    <xf numFmtId="49" fontId="71" fillId="2" borderId="38" xfId="1" applyNumberFormat="1" applyFont="1" applyFill="1" applyBorder="1" applyAlignment="1">
      <alignment vertical="center"/>
    </xf>
    <xf numFmtId="0" fontId="32" fillId="0" borderId="92" xfId="0" applyFont="1" applyFill="1" applyBorder="1" applyAlignment="1">
      <alignment horizontal="left" vertical="center" wrapText="1"/>
    </xf>
    <xf numFmtId="165" fontId="53" fillId="2" borderId="27" xfId="1" applyNumberFormat="1" applyFont="1" applyFill="1" applyBorder="1" applyAlignment="1">
      <alignment vertical="center" wrapText="1"/>
    </xf>
    <xf numFmtId="49" fontId="95" fillId="2" borderId="77" xfId="0" applyNumberFormat="1" applyFont="1" applyFill="1" applyBorder="1" applyAlignment="1">
      <alignment horizontal="center" vertical="center" wrapText="1"/>
    </xf>
    <xf numFmtId="49" fontId="38" fillId="5" borderId="42" xfId="3" applyNumberFormat="1" applyFont="1" applyFill="1" applyBorder="1" applyAlignment="1" applyProtection="1">
      <alignment horizontal="center" vertical="center" wrapText="1"/>
    </xf>
    <xf numFmtId="0" fontId="3" fillId="0" borderId="134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left" vertical="center"/>
    </xf>
    <xf numFmtId="49" fontId="34" fillId="0" borderId="136" xfId="0" applyNumberFormat="1" applyFont="1" applyFill="1" applyBorder="1" applyAlignment="1">
      <alignment horizontal="center" vertical="center" wrapText="1"/>
    </xf>
    <xf numFmtId="0" fontId="35" fillId="0" borderId="136" xfId="0" applyFont="1" applyFill="1" applyBorder="1" applyAlignment="1">
      <alignment horizontal="center" vertical="center"/>
    </xf>
    <xf numFmtId="165" fontId="53" fillId="2" borderId="136" xfId="1" applyNumberFormat="1" applyFont="1" applyFill="1" applyBorder="1" applyAlignment="1">
      <alignment vertical="center" wrapText="1"/>
    </xf>
    <xf numFmtId="0" fontId="41" fillId="0" borderId="134" xfId="0" applyFont="1" applyBorder="1" applyAlignment="1">
      <alignment horizontal="center" vertical="center"/>
    </xf>
    <xf numFmtId="0" fontId="35" fillId="0" borderId="134" xfId="0" applyFont="1" applyFill="1" applyBorder="1" applyAlignment="1">
      <alignment horizontal="center" vertical="center"/>
    </xf>
    <xf numFmtId="165" fontId="53" fillId="2" borderId="134" xfId="1" applyNumberFormat="1" applyFont="1" applyFill="1" applyBorder="1" applyAlignment="1">
      <alignment vertical="center" wrapText="1"/>
    </xf>
    <xf numFmtId="165" fontId="36" fillId="2" borderId="63" xfId="1" applyNumberFormat="1" applyFont="1" applyFill="1" applyBorder="1" applyAlignment="1">
      <alignment horizontal="right" vertical="center"/>
    </xf>
    <xf numFmtId="0" fontId="44" fillId="0" borderId="87" xfId="0" applyFont="1" applyBorder="1" applyAlignment="1">
      <alignment vertical="center"/>
    </xf>
    <xf numFmtId="49" fontId="34" fillId="5" borderId="77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left" vertical="center" wrapText="1"/>
    </xf>
    <xf numFmtId="0" fontId="32" fillId="0" borderId="21" xfId="0" applyFont="1" applyBorder="1" applyAlignment="1">
      <alignment horizontal="left" vertical="center"/>
    </xf>
    <xf numFmtId="165" fontId="6" fillId="0" borderId="28" xfId="1" applyNumberFormat="1" applyFont="1" applyBorder="1" applyAlignment="1">
      <alignment horizontal="right" vertical="center"/>
    </xf>
    <xf numFmtId="49" fontId="45" fillId="2" borderId="16" xfId="0" applyNumberFormat="1" applyFont="1" applyFill="1" applyBorder="1" applyAlignment="1">
      <alignment horizontal="center"/>
    </xf>
    <xf numFmtId="49" fontId="41" fillId="2" borderId="16" xfId="0" applyNumberFormat="1" applyFont="1" applyFill="1" applyBorder="1" applyAlignment="1">
      <alignment horizontal="center"/>
    </xf>
    <xf numFmtId="49" fontId="38" fillId="2" borderId="136" xfId="0" applyNumberFormat="1" applyFont="1" applyFill="1" applyBorder="1" applyAlignment="1">
      <alignment horizontal="center" vertical="center" wrapText="1"/>
    </xf>
    <xf numFmtId="0" fontId="42" fillId="0" borderId="136" xfId="0" applyFont="1" applyFill="1" applyBorder="1" applyAlignment="1">
      <alignment horizontal="center" vertical="center" wrapText="1"/>
    </xf>
    <xf numFmtId="0" fontId="47" fillId="0" borderId="136" xfId="0" applyFont="1" applyFill="1" applyBorder="1" applyAlignment="1">
      <alignment horizontal="center" vertical="center"/>
    </xf>
    <xf numFmtId="165" fontId="43" fillId="0" borderId="136" xfId="1" applyNumberFormat="1" applyFont="1" applyFill="1" applyBorder="1" applyAlignment="1">
      <alignment horizontal="right" vertical="center"/>
    </xf>
    <xf numFmtId="0" fontId="37" fillId="0" borderId="134" xfId="0" applyFont="1" applyFill="1" applyBorder="1" applyAlignment="1">
      <alignment horizontal="left" vertical="center" wrapText="1"/>
    </xf>
    <xf numFmtId="0" fontId="33" fillId="0" borderId="143" xfId="0" applyFont="1" applyBorder="1" applyAlignment="1">
      <alignment horizontal="left" vertical="center"/>
    </xf>
    <xf numFmtId="0" fontId="37" fillId="0" borderId="136" xfId="0" applyFont="1" applyFill="1" applyBorder="1" applyAlignment="1">
      <alignment horizontal="left" vertical="center" wrapText="1"/>
    </xf>
    <xf numFmtId="0" fontId="3" fillId="0" borderId="136" xfId="0" applyFont="1" applyFill="1" applyBorder="1" applyAlignment="1">
      <alignment horizontal="center" vertical="center" wrapText="1"/>
    </xf>
    <xf numFmtId="165" fontId="6" fillId="0" borderId="144" xfId="1" applyNumberFormat="1" applyFont="1" applyBorder="1" applyAlignment="1">
      <alignment horizontal="right" vertical="center"/>
    </xf>
    <xf numFmtId="49" fontId="38" fillId="0" borderId="134" xfId="0" applyNumberFormat="1" applyFont="1" applyFill="1" applyBorder="1" applyAlignment="1">
      <alignment horizontal="center" vertical="center" wrapText="1"/>
    </xf>
    <xf numFmtId="165" fontId="27" fillId="0" borderId="145" xfId="1" applyNumberFormat="1" applyFont="1" applyFill="1" applyBorder="1" applyAlignment="1">
      <alignment horizontal="right" vertical="center"/>
    </xf>
    <xf numFmtId="165" fontId="6" fillId="2" borderId="146" xfId="1" applyNumberFormat="1" applyFont="1" applyFill="1" applyBorder="1" applyAlignment="1">
      <alignment horizontal="right" vertical="center"/>
    </xf>
    <xf numFmtId="0" fontId="37" fillId="2" borderId="134" xfId="0" applyFont="1" applyFill="1" applyBorder="1" applyAlignment="1">
      <alignment horizontal="left" vertical="center" wrapText="1"/>
    </xf>
    <xf numFmtId="49" fontId="34" fillId="2" borderId="134" xfId="0" applyNumberFormat="1" applyFont="1" applyFill="1" applyBorder="1" applyAlignment="1">
      <alignment horizontal="center" vertical="center" wrapText="1"/>
    </xf>
    <xf numFmtId="0" fontId="3" fillId="2" borderId="134" xfId="0" applyFont="1" applyFill="1" applyBorder="1" applyAlignment="1">
      <alignment horizontal="center" vertical="center" wrapText="1"/>
    </xf>
    <xf numFmtId="0" fontId="35" fillId="2" borderId="134" xfId="0" applyFont="1" applyFill="1" applyBorder="1" applyAlignment="1">
      <alignment horizontal="center" vertical="center"/>
    </xf>
    <xf numFmtId="165" fontId="27" fillId="2" borderId="145" xfId="1" applyNumberFormat="1" applyFont="1" applyFill="1" applyBorder="1" applyAlignment="1">
      <alignment horizontal="right" vertical="center"/>
    </xf>
    <xf numFmtId="0" fontId="32" fillId="0" borderId="92" xfId="0" applyFont="1" applyBorder="1" applyAlignment="1">
      <alignment horizontal="left" vertical="center"/>
    </xf>
    <xf numFmtId="165" fontId="27" fillId="0" borderId="147" xfId="1" applyNumberFormat="1" applyFont="1" applyFill="1" applyBorder="1" applyAlignment="1">
      <alignment horizontal="right" vertical="center"/>
    </xf>
    <xf numFmtId="0" fontId="32" fillId="2" borderId="92" xfId="0" applyFont="1" applyFill="1" applyBorder="1" applyAlignment="1">
      <alignment horizontal="left" vertical="center" wrapText="1"/>
    </xf>
    <xf numFmtId="49" fontId="8" fillId="2" borderId="147" xfId="1" applyNumberFormat="1" applyFont="1" applyFill="1" applyBorder="1" applyAlignment="1">
      <alignment vertical="center" wrapText="1"/>
    </xf>
    <xf numFmtId="165" fontId="6" fillId="0" borderId="146" xfId="1" applyNumberFormat="1" applyFont="1" applyBorder="1" applyAlignment="1">
      <alignment horizontal="right" vertical="center"/>
    </xf>
    <xf numFmtId="49" fontId="45" fillId="2" borderId="0" xfId="1" applyNumberFormat="1" applyFont="1" applyFill="1" applyBorder="1" applyAlignment="1">
      <alignment horizontal="center" vertical="center" wrapText="1"/>
    </xf>
    <xf numFmtId="49" fontId="8" fillId="2" borderId="0" xfId="1" applyNumberFormat="1" applyFont="1" applyFill="1" applyBorder="1" applyAlignment="1">
      <alignment vertical="center" wrapText="1"/>
    </xf>
    <xf numFmtId="0" fontId="56" fillId="0" borderId="134" xfId="0" applyFont="1" applyFill="1" applyBorder="1" applyAlignment="1">
      <alignment horizontal="center" vertical="top" wrapText="1"/>
    </xf>
    <xf numFmtId="0" fontId="82" fillId="0" borderId="134" xfId="0" applyFont="1" applyBorder="1" applyAlignment="1">
      <alignment horizontal="left" vertical="center" wrapText="1"/>
    </xf>
    <xf numFmtId="0" fontId="0" fillId="0" borderId="134" xfId="0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left" vertical="center" wrapText="1"/>
    </xf>
    <xf numFmtId="165" fontId="53" fillId="2" borderId="38" xfId="1" applyNumberFormat="1" applyFont="1" applyFill="1" applyBorder="1" applyAlignment="1">
      <alignment horizontal="center" vertical="center" wrapText="1"/>
    </xf>
    <xf numFmtId="49" fontId="34" fillId="0" borderId="149" xfId="0" applyNumberFormat="1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35" fillId="0" borderId="149" xfId="0" applyFont="1" applyFill="1" applyBorder="1" applyAlignment="1">
      <alignment horizontal="center" vertical="center"/>
    </xf>
    <xf numFmtId="165" fontId="53" fillId="2" borderId="149" xfId="1" applyNumberFormat="1" applyFont="1" applyFill="1" applyBorder="1" applyAlignment="1">
      <alignment vertical="center" wrapText="1"/>
    </xf>
    <xf numFmtId="0" fontId="37" fillId="5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left" vertical="center" wrapText="1"/>
    </xf>
    <xf numFmtId="0" fontId="37" fillId="5" borderId="27" xfId="0" applyFont="1" applyFill="1" applyBorder="1" applyAlignment="1">
      <alignment horizontal="left" vertical="center" wrapText="1"/>
    </xf>
    <xf numFmtId="0" fontId="33" fillId="0" borderId="44" xfId="0" applyFont="1" applyFill="1" applyBorder="1" applyAlignment="1">
      <alignment horizontal="left" vertical="center" wrapText="1"/>
    </xf>
    <xf numFmtId="0" fontId="33" fillId="0" borderId="5" xfId="0" applyFont="1" applyFill="1" applyBorder="1" applyAlignment="1">
      <alignment horizontal="left" vertical="center" wrapText="1"/>
    </xf>
    <xf numFmtId="0" fontId="33" fillId="0" borderId="49" xfId="0" applyFont="1" applyFill="1" applyBorder="1" applyAlignment="1">
      <alignment horizontal="left" vertical="center" wrapText="1"/>
    </xf>
    <xf numFmtId="0" fontId="33" fillId="0" borderId="45" xfId="0" applyFont="1" applyFill="1" applyBorder="1" applyAlignment="1">
      <alignment horizontal="left" vertical="center" wrapText="1"/>
    </xf>
    <xf numFmtId="0" fontId="37" fillId="5" borderId="114" xfId="0" applyFont="1" applyFill="1" applyBorder="1" applyAlignment="1">
      <alignment horizontal="left" vertical="center" wrapText="1"/>
    </xf>
    <xf numFmtId="0" fontId="33" fillId="0" borderId="141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left" vertical="center" wrapText="1"/>
    </xf>
    <xf numFmtId="0" fontId="37" fillId="5" borderId="16" xfId="0" applyFont="1" applyFill="1" applyBorder="1" applyAlignment="1">
      <alignment horizontal="left" vertical="center" wrapText="1"/>
    </xf>
    <xf numFmtId="0" fontId="33" fillId="0" borderId="150" xfId="0" applyFont="1" applyFill="1" applyBorder="1" applyAlignment="1">
      <alignment horizontal="left" vertical="center" wrapText="1"/>
    </xf>
    <xf numFmtId="0" fontId="33" fillId="0" borderId="151" xfId="0" applyFont="1" applyFill="1" applyBorder="1" applyAlignment="1">
      <alignment horizontal="left" vertical="center" wrapText="1"/>
    </xf>
    <xf numFmtId="0" fontId="37" fillId="5" borderId="134" xfId="0" applyFont="1" applyFill="1" applyBorder="1" applyAlignment="1">
      <alignment horizontal="left" vertical="center" wrapText="1"/>
    </xf>
    <xf numFmtId="0" fontId="37" fillId="5" borderId="147" xfId="0" applyFont="1" applyFill="1" applyBorder="1" applyAlignment="1">
      <alignment horizontal="left" vertical="center" wrapText="1"/>
    </xf>
    <xf numFmtId="0" fontId="3" fillId="0" borderId="142" xfId="0" applyFont="1" applyFill="1" applyBorder="1" applyAlignment="1">
      <alignment horizontal="center" vertical="center" wrapText="1"/>
    </xf>
    <xf numFmtId="0" fontId="32" fillId="0" borderId="148" xfId="0" applyFont="1" applyBorder="1" applyAlignment="1">
      <alignment horizontal="left" vertical="top"/>
    </xf>
    <xf numFmtId="49" fontId="97" fillId="2" borderId="0" xfId="1" applyNumberFormat="1" applyFont="1" applyFill="1" applyAlignment="1">
      <alignment vertical="center" wrapText="1"/>
    </xf>
    <xf numFmtId="49" fontId="98" fillId="2" borderId="0" xfId="1" applyNumberFormat="1" applyFont="1" applyFill="1" applyAlignment="1">
      <alignment vertical="center" wrapText="1"/>
    </xf>
    <xf numFmtId="0" fontId="49" fillId="0" borderId="0" xfId="0" applyFont="1"/>
    <xf numFmtId="0" fontId="49" fillId="0" borderId="0" xfId="0" applyFont="1" applyAlignment="1">
      <alignment horizontal="center"/>
    </xf>
    <xf numFmtId="49" fontId="99" fillId="2" borderId="0" xfId="1" applyNumberFormat="1" applyFont="1" applyFill="1" applyAlignment="1">
      <alignment vertical="center" wrapText="1"/>
    </xf>
    <xf numFmtId="49" fontId="97" fillId="8" borderId="0" xfId="1" applyNumberFormat="1" applyFont="1" applyFill="1" applyAlignment="1">
      <alignment vertical="center" wrapText="1"/>
    </xf>
    <xf numFmtId="49" fontId="97" fillId="2" borderId="0" xfId="1" applyNumberFormat="1" applyFont="1" applyFill="1" applyBorder="1" applyAlignment="1">
      <alignment vertical="center" wrapText="1"/>
    </xf>
    <xf numFmtId="49" fontId="97" fillId="2" borderId="0" xfId="1" applyNumberFormat="1" applyFont="1" applyFill="1" applyAlignment="1">
      <alignment horizontal="left" vertical="center" wrapText="1"/>
    </xf>
    <xf numFmtId="49" fontId="100" fillId="2" borderId="0" xfId="1" applyNumberFormat="1" applyFont="1" applyFill="1" applyAlignment="1">
      <alignment horizontal="center" vertical="center" wrapText="1"/>
    </xf>
    <xf numFmtId="0" fontId="97" fillId="0" borderId="0" xfId="0" applyFont="1" applyAlignment="1">
      <alignment horizontal="center"/>
    </xf>
    <xf numFmtId="2" fontId="78" fillId="0" borderId="0" xfId="0" applyNumberFormat="1" applyFont="1" applyAlignment="1">
      <alignment vertical="center"/>
    </xf>
    <xf numFmtId="2" fontId="78" fillId="2" borderId="0" xfId="0" applyNumberFormat="1" applyFont="1" applyFill="1" applyAlignment="1">
      <alignment vertical="center"/>
    </xf>
    <xf numFmtId="2" fontId="78" fillId="2" borderId="0" xfId="0" applyNumberFormat="1" applyFont="1" applyFill="1" applyAlignment="1">
      <alignment vertical="center" wrapText="1"/>
    </xf>
    <xf numFmtId="0" fontId="101" fillId="0" borderId="0" xfId="0" applyFont="1" applyFill="1"/>
    <xf numFmtId="0" fontId="3" fillId="0" borderId="16" xfId="0" applyFont="1" applyFill="1" applyBorder="1" applyAlignment="1">
      <alignment horizontal="center" vertical="center" wrapText="1"/>
    </xf>
    <xf numFmtId="165" fontId="43" fillId="2" borderId="134" xfId="1" applyNumberFormat="1" applyFont="1" applyFill="1" applyBorder="1" applyAlignment="1">
      <alignment horizontal="right" vertical="center"/>
    </xf>
    <xf numFmtId="165" fontId="36" fillId="0" borderId="153" xfId="1" applyNumberFormat="1" applyFont="1" applyFill="1" applyBorder="1" applyAlignment="1">
      <alignment horizontal="right" vertical="center"/>
    </xf>
    <xf numFmtId="49" fontId="34" fillId="2" borderId="42" xfId="0" applyNumberFormat="1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left" vertical="center" wrapText="1"/>
    </xf>
    <xf numFmtId="0" fontId="101" fillId="0" borderId="0" xfId="0" applyFont="1"/>
    <xf numFmtId="0" fontId="33" fillId="2" borderId="106" xfId="0" applyFont="1" applyFill="1" applyBorder="1" applyAlignment="1">
      <alignment horizontal="left" vertical="center" wrapText="1"/>
    </xf>
    <xf numFmtId="165" fontId="43" fillId="2" borderId="50" xfId="1" applyNumberFormat="1" applyFont="1" applyFill="1" applyBorder="1" applyAlignment="1">
      <alignment horizontal="right" vertical="center"/>
    </xf>
    <xf numFmtId="0" fontId="101" fillId="2" borderId="0" xfId="0" applyFont="1" applyFill="1"/>
    <xf numFmtId="0" fontId="33" fillId="2" borderId="115" xfId="0" applyFont="1" applyFill="1" applyBorder="1" applyAlignment="1">
      <alignment horizontal="left" vertical="center" wrapText="1"/>
    </xf>
    <xf numFmtId="49" fontId="74" fillId="2" borderId="134" xfId="0" applyNumberFormat="1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0" fillId="2" borderId="42" xfId="0" applyFill="1" applyBorder="1"/>
    <xf numFmtId="49" fontId="4" fillId="2" borderId="42" xfId="0" applyNumberFormat="1" applyFont="1" applyFill="1" applyBorder="1" applyAlignment="1">
      <alignment horizontal="center" vertical="center" wrapText="1"/>
    </xf>
    <xf numFmtId="49" fontId="3" fillId="2" borderId="42" xfId="0" applyNumberFormat="1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left" vertical="center" wrapText="1"/>
    </xf>
    <xf numFmtId="0" fontId="13" fillId="2" borderId="48" xfId="0" applyFont="1" applyFill="1" applyBorder="1" applyAlignment="1">
      <alignment horizontal="left" vertical="center" wrapText="1"/>
    </xf>
    <xf numFmtId="0" fontId="29" fillId="2" borderId="48" xfId="0" applyFont="1" applyFill="1" applyBorder="1" applyAlignment="1">
      <alignment horizontal="left" vertical="center" wrapText="1"/>
    </xf>
    <xf numFmtId="49" fontId="41" fillId="2" borderId="134" xfId="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 wrapText="1"/>
    </xf>
    <xf numFmtId="0" fontId="33" fillId="0" borderId="44" xfId="0" applyFont="1" applyFill="1" applyBorder="1" applyAlignment="1">
      <alignment horizontal="left" vertical="center" wrapText="1"/>
    </xf>
    <xf numFmtId="0" fontId="33" fillId="0" borderId="142" xfId="0" applyFont="1" applyFill="1" applyBorder="1" applyAlignment="1">
      <alignment horizontal="left" vertical="center" wrapText="1"/>
    </xf>
    <xf numFmtId="0" fontId="3" fillId="0" borderId="149" xfId="0" applyFont="1" applyFill="1" applyBorder="1" applyAlignment="1">
      <alignment horizontal="left" vertical="center" wrapText="1"/>
    </xf>
    <xf numFmtId="165" fontId="36" fillId="2" borderId="146" xfId="1" applyNumberFormat="1" applyFont="1" applyFill="1" applyBorder="1" applyAlignment="1">
      <alignment horizontal="right" vertical="center"/>
    </xf>
    <xf numFmtId="0" fontId="33" fillId="0" borderId="154" xfId="0" applyFont="1" applyFill="1" applyBorder="1" applyAlignment="1">
      <alignment horizontal="left" vertical="center" wrapText="1"/>
    </xf>
    <xf numFmtId="0" fontId="0" fillId="2" borderId="134" xfId="0" applyFont="1" applyFill="1" applyBorder="1" applyAlignment="1">
      <alignment horizontal="left" vertical="center" wrapText="1"/>
    </xf>
    <xf numFmtId="0" fontId="29" fillId="2" borderId="134" xfId="0" applyFont="1" applyFill="1" applyBorder="1" applyAlignment="1">
      <alignment horizontal="left" vertical="center" wrapText="1"/>
    </xf>
    <xf numFmtId="0" fontId="0" fillId="0" borderId="134" xfId="0" applyFont="1" applyFill="1" applyBorder="1" applyAlignment="1">
      <alignment horizontal="left" vertical="center" wrapText="1"/>
    </xf>
    <xf numFmtId="0" fontId="29" fillId="0" borderId="134" xfId="0" applyFont="1" applyFill="1" applyBorder="1" applyAlignment="1">
      <alignment horizontal="left" vertical="center" wrapText="1"/>
    </xf>
    <xf numFmtId="49" fontId="34" fillId="10" borderId="134" xfId="0" applyNumberFormat="1" applyFont="1" applyFill="1" applyBorder="1" applyAlignment="1">
      <alignment horizontal="center" vertical="center" wrapText="1"/>
    </xf>
    <xf numFmtId="0" fontId="34" fillId="0" borderId="154" xfId="0" applyFont="1" applyFill="1" applyBorder="1" applyAlignment="1">
      <alignment horizontal="left" vertical="center" wrapText="1"/>
    </xf>
    <xf numFmtId="0" fontId="50" fillId="5" borderId="154" xfId="0" applyFont="1" applyFill="1" applyBorder="1" applyAlignment="1">
      <alignment horizontal="left" vertical="center" wrapText="1"/>
    </xf>
    <xf numFmtId="0" fontId="33" fillId="2" borderId="134" xfId="0" applyFont="1" applyFill="1" applyBorder="1" applyAlignment="1">
      <alignment horizontal="left" vertical="center" wrapText="1"/>
    </xf>
    <xf numFmtId="0" fontId="30" fillId="2" borderId="134" xfId="0" applyFont="1" applyFill="1" applyBorder="1" applyAlignment="1">
      <alignment horizontal="left" vertical="center" wrapText="1"/>
    </xf>
    <xf numFmtId="165" fontId="53" fillId="2" borderId="131" xfId="1" applyNumberFormat="1" applyFont="1" applyFill="1" applyBorder="1" applyAlignment="1">
      <alignment horizontal="right" vertical="center"/>
    </xf>
    <xf numFmtId="165" fontId="53" fillId="2" borderId="138" xfId="1" applyNumberFormat="1" applyFont="1" applyFill="1" applyBorder="1" applyAlignment="1">
      <alignment horizontal="right" vertical="center"/>
    </xf>
    <xf numFmtId="2" fontId="73" fillId="8" borderId="0" xfId="0" applyNumberFormat="1" applyFont="1" applyFill="1" applyAlignment="1">
      <alignment vertical="center"/>
    </xf>
    <xf numFmtId="165" fontId="27" fillId="2" borderId="107" xfId="1" applyNumberFormat="1" applyFont="1" applyFill="1" applyBorder="1" applyAlignment="1">
      <alignment horizontal="right" vertical="center"/>
    </xf>
    <xf numFmtId="0" fontId="78" fillId="2" borderId="134" xfId="0" applyFont="1" applyFill="1" applyBorder="1"/>
    <xf numFmtId="165" fontId="53" fillId="2" borderId="40" xfId="1" applyNumberFormat="1" applyFont="1" applyFill="1" applyBorder="1" applyAlignment="1">
      <alignment horizontal="right" vertical="center"/>
    </xf>
    <xf numFmtId="0" fontId="78" fillId="2" borderId="0" xfId="0" applyFont="1" applyFill="1"/>
    <xf numFmtId="165" fontId="36" fillId="2" borderId="57" xfId="1" applyNumberFormat="1" applyFont="1" applyFill="1" applyBorder="1" applyAlignment="1">
      <alignment horizontal="right" vertical="center"/>
    </xf>
    <xf numFmtId="0" fontId="101" fillId="2" borderId="0" xfId="0" applyFont="1" applyFill="1" applyBorder="1" applyAlignment="1">
      <alignment vertical="center" wrapText="1"/>
    </xf>
    <xf numFmtId="0" fontId="51" fillId="2" borderId="0" xfId="0" applyFont="1" applyFill="1"/>
    <xf numFmtId="165" fontId="36" fillId="2" borderId="69" xfId="1" applyNumberFormat="1" applyFont="1" applyFill="1" applyBorder="1" applyAlignment="1">
      <alignment horizontal="right" vertical="center"/>
    </xf>
    <xf numFmtId="165" fontId="53" fillId="2" borderId="17" xfId="1" applyNumberFormat="1" applyFont="1" applyFill="1" applyBorder="1" applyAlignment="1">
      <alignment horizontal="right" vertical="center"/>
    </xf>
    <xf numFmtId="49" fontId="102" fillId="2" borderId="0" xfId="1" applyNumberFormat="1" applyFont="1" applyFill="1" applyAlignment="1">
      <alignment horizontal="center" vertical="center" wrapText="1"/>
    </xf>
    <xf numFmtId="0" fontId="45" fillId="0" borderId="119" xfId="0" applyFont="1" applyBorder="1" applyAlignment="1">
      <alignment horizontal="center" vertical="center" wrapText="1"/>
    </xf>
    <xf numFmtId="49" fontId="34" fillId="10" borderId="16" xfId="0" applyNumberFormat="1" applyFont="1" applyFill="1" applyBorder="1" applyAlignment="1">
      <alignment horizontal="center" vertical="center" wrapText="1"/>
    </xf>
    <xf numFmtId="49" fontId="34" fillId="9" borderId="16" xfId="0" applyNumberFormat="1" applyFont="1" applyFill="1" applyBorder="1" applyAlignment="1">
      <alignment horizontal="center" vertical="center" wrapText="1"/>
    </xf>
    <xf numFmtId="49" fontId="34" fillId="9" borderId="50" xfId="0" applyNumberFormat="1" applyFont="1" applyFill="1" applyBorder="1" applyAlignment="1">
      <alignment horizontal="center" vertical="center"/>
    </xf>
    <xf numFmtId="49" fontId="102" fillId="8" borderId="0" xfId="1" applyNumberFormat="1" applyFont="1" applyFill="1" applyAlignment="1">
      <alignment horizontal="center" vertical="center" wrapText="1"/>
    </xf>
    <xf numFmtId="0" fontId="33" fillId="2" borderId="24" xfId="0" applyFont="1" applyFill="1" applyBorder="1" applyAlignment="1">
      <alignment horizontal="left" vertical="center" wrapText="1"/>
    </xf>
    <xf numFmtId="0" fontId="33" fillId="2" borderId="44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left" vertical="center"/>
    </xf>
    <xf numFmtId="49" fontId="23" fillId="2" borderId="0" xfId="0" applyNumberFormat="1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57" fillId="2" borderId="0" xfId="0" applyFont="1" applyFill="1" applyBorder="1" applyAlignment="1">
      <alignment vertical="center"/>
    </xf>
    <xf numFmtId="165" fontId="48" fillId="2" borderId="0" xfId="2" applyNumberFormat="1" applyFont="1" applyFill="1" applyBorder="1" applyAlignment="1">
      <alignment horizontal="right" vertical="center" wrapText="1"/>
    </xf>
    <xf numFmtId="49" fontId="34" fillId="2" borderId="137" xfId="0" applyNumberFormat="1" applyFont="1" applyFill="1" applyBorder="1" applyAlignment="1">
      <alignment horizontal="center" vertical="center"/>
    </xf>
    <xf numFmtId="0" fontId="3" fillId="2" borderId="137" xfId="0" applyFont="1" applyFill="1" applyBorder="1" applyAlignment="1">
      <alignment horizontal="center" vertical="center" wrapText="1"/>
    </xf>
    <xf numFmtId="0" fontId="35" fillId="2" borderId="137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left" vertical="center"/>
    </xf>
    <xf numFmtId="49" fontId="34" fillId="2" borderId="134" xfId="0" applyNumberFormat="1" applyFont="1" applyFill="1" applyBorder="1" applyAlignment="1">
      <alignment horizontal="center" vertical="center"/>
    </xf>
    <xf numFmtId="0" fontId="37" fillId="2" borderId="134" xfId="0" applyFont="1" applyFill="1" applyBorder="1" applyAlignment="1">
      <alignment horizontal="center" vertical="center" wrapText="1"/>
    </xf>
    <xf numFmtId="165" fontId="59" fillId="2" borderId="134" xfId="1" applyNumberFormat="1" applyFont="1" applyFill="1" applyBorder="1" applyAlignment="1">
      <alignment horizontal="right" vertical="center"/>
    </xf>
    <xf numFmtId="49" fontId="38" fillId="2" borderId="134" xfId="0" applyNumberFormat="1" applyFont="1" applyFill="1" applyBorder="1" applyAlignment="1">
      <alignment horizontal="center" vertical="center" wrapText="1"/>
    </xf>
    <xf numFmtId="0" fontId="54" fillId="2" borderId="135" xfId="0" applyFont="1" applyFill="1" applyBorder="1" applyAlignment="1">
      <alignment horizontal="left" vertical="center" wrapText="1"/>
    </xf>
    <xf numFmtId="0" fontId="54" fillId="2" borderId="45" xfId="0" applyFont="1" applyFill="1" applyBorder="1" applyAlignment="1">
      <alignment horizontal="left" vertical="center" wrapText="1"/>
    </xf>
    <xf numFmtId="0" fontId="38" fillId="2" borderId="49" xfId="0" applyFont="1" applyFill="1" applyBorder="1" applyAlignment="1">
      <alignment horizontal="left" vertical="center" wrapText="1"/>
    </xf>
    <xf numFmtId="0" fontId="3" fillId="2" borderId="135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 vertical="center" wrapText="1"/>
    </xf>
    <xf numFmtId="0" fontId="3" fillId="2" borderId="46" xfId="0" applyFont="1" applyFill="1" applyBorder="1" applyAlignment="1">
      <alignment horizontal="left" vertical="center" wrapText="1"/>
    </xf>
    <xf numFmtId="0" fontId="77" fillId="2" borderId="49" xfId="0" applyFont="1" applyFill="1" applyBorder="1" applyAlignment="1">
      <alignment horizontal="left" vertical="center" wrapText="1"/>
    </xf>
    <xf numFmtId="0" fontId="19" fillId="2" borderId="38" xfId="0" applyFont="1" applyFill="1" applyBorder="1" applyAlignment="1">
      <alignment horizontal="left" vertical="center"/>
    </xf>
    <xf numFmtId="0" fontId="33" fillId="2" borderId="38" xfId="0" applyFont="1" applyFill="1" applyBorder="1" applyAlignment="1">
      <alignment horizontal="left" vertical="center"/>
    </xf>
    <xf numFmtId="0" fontId="33" fillId="2" borderId="47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left" vertical="center" wrapText="1"/>
    </xf>
    <xf numFmtId="0" fontId="77" fillId="2" borderId="135" xfId="0" applyFont="1" applyFill="1" applyBorder="1" applyAlignment="1">
      <alignment horizontal="left" vertical="center" wrapText="1"/>
    </xf>
    <xf numFmtId="0" fontId="33" fillId="2" borderId="38" xfId="0" applyFont="1" applyFill="1" applyBorder="1" applyAlignment="1">
      <alignment vertical="center" wrapText="1"/>
    </xf>
    <xf numFmtId="0" fontId="33" fillId="2" borderId="5" xfId="0" applyFont="1" applyFill="1" applyBorder="1" applyAlignment="1">
      <alignment vertical="center" wrapText="1"/>
    </xf>
    <xf numFmtId="0" fontId="3" fillId="2" borderId="149" xfId="0" applyFont="1" applyFill="1" applyBorder="1" applyAlignment="1">
      <alignment horizontal="center" vertical="center" wrapText="1"/>
    </xf>
    <xf numFmtId="0" fontId="35" fillId="2" borderId="149" xfId="0" applyFont="1" applyFill="1" applyBorder="1" applyAlignment="1">
      <alignment horizontal="center" vertical="center"/>
    </xf>
    <xf numFmtId="165" fontId="59" fillId="2" borderId="149" xfId="1" applyNumberFormat="1" applyFont="1" applyFill="1" applyBorder="1" applyAlignment="1">
      <alignment horizontal="right" vertical="center"/>
    </xf>
    <xf numFmtId="49" fontId="34" fillId="2" borderId="149" xfId="0" applyNumberFormat="1" applyFont="1" applyFill="1" applyBorder="1" applyAlignment="1">
      <alignment horizontal="center" vertical="center" wrapText="1"/>
    </xf>
    <xf numFmtId="0" fontId="34" fillId="2" borderId="149" xfId="0" applyFont="1" applyFill="1" applyBorder="1" applyAlignment="1">
      <alignment horizontal="center" vertical="center" wrapText="1"/>
    </xf>
    <xf numFmtId="0" fontId="37" fillId="2" borderId="149" xfId="0" applyFont="1" applyFill="1" applyBorder="1" applyAlignment="1">
      <alignment horizontal="center" vertical="center" wrapText="1"/>
    </xf>
    <xf numFmtId="165" fontId="59" fillId="2" borderId="137" xfId="1" applyNumberFormat="1" applyFont="1" applyFill="1" applyBorder="1" applyAlignment="1">
      <alignment horizontal="right" vertical="center"/>
    </xf>
    <xf numFmtId="49" fontId="34" fillId="2" borderId="157" xfId="0" applyNumberFormat="1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 wrapText="1"/>
    </xf>
    <xf numFmtId="0" fontId="35" fillId="2" borderId="157" xfId="0" applyFont="1" applyFill="1" applyBorder="1" applyAlignment="1">
      <alignment horizontal="center" vertical="center"/>
    </xf>
    <xf numFmtId="165" fontId="59" fillId="2" borderId="157" xfId="1" applyNumberFormat="1" applyFont="1" applyFill="1" applyBorder="1" applyAlignment="1">
      <alignment horizontal="right" vertical="center"/>
    </xf>
    <xf numFmtId="0" fontId="34" fillId="2" borderId="27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center" vertical="center" wrapText="1"/>
    </xf>
    <xf numFmtId="0" fontId="37" fillId="2" borderId="27" xfId="0" applyFont="1" applyFill="1" applyBorder="1" applyAlignment="1">
      <alignment horizontal="left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7" fillId="2" borderId="42" xfId="0" applyFont="1" applyFill="1" applyBorder="1" applyAlignment="1">
      <alignment horizontal="left" vertical="center" wrapText="1"/>
    </xf>
    <xf numFmtId="49" fontId="38" fillId="2" borderId="42" xfId="3" applyNumberFormat="1" applyFont="1" applyFill="1" applyBorder="1" applyAlignment="1" applyProtection="1">
      <alignment horizontal="center" vertical="center" wrapText="1"/>
    </xf>
    <xf numFmtId="0" fontId="35" fillId="2" borderId="42" xfId="0" applyFont="1" applyFill="1" applyBorder="1" applyAlignment="1">
      <alignment horizontal="center" vertical="center"/>
    </xf>
    <xf numFmtId="0" fontId="37" fillId="2" borderId="137" xfId="0" applyFont="1" applyFill="1" applyBorder="1" applyAlignment="1">
      <alignment horizontal="left" vertical="center" wrapText="1"/>
    </xf>
    <xf numFmtId="49" fontId="38" fillId="2" borderId="137" xfId="0" applyNumberFormat="1" applyFont="1" applyFill="1" applyBorder="1" applyAlignment="1">
      <alignment horizontal="center" vertical="center" wrapText="1"/>
    </xf>
    <xf numFmtId="165" fontId="43" fillId="2" borderId="137" xfId="1" applyNumberFormat="1" applyFont="1" applyFill="1" applyBorder="1" applyAlignment="1">
      <alignment horizontal="right" vertical="center"/>
    </xf>
    <xf numFmtId="49" fontId="77" fillId="2" borderId="42" xfId="3" applyNumberFormat="1" applyFont="1" applyFill="1" applyBorder="1" applyAlignment="1" applyProtection="1">
      <alignment horizontal="center" vertical="center" wrapText="1"/>
    </xf>
    <xf numFmtId="49" fontId="34" fillId="11" borderId="16" xfId="0" applyNumberFormat="1" applyFont="1" applyFill="1" applyBorder="1" applyAlignment="1">
      <alignment horizontal="center" vertical="center" wrapText="1"/>
    </xf>
    <xf numFmtId="0" fontId="33" fillId="2" borderId="14" xfId="0" applyFont="1" applyFill="1" applyBorder="1" applyAlignment="1">
      <alignment vertical="center" wrapText="1"/>
    </xf>
    <xf numFmtId="0" fontId="33" fillId="2" borderId="71" xfId="0" applyFont="1" applyFill="1" applyBorder="1" applyAlignment="1">
      <alignment vertical="center" wrapText="1"/>
    </xf>
    <xf numFmtId="0" fontId="3" fillId="2" borderId="16" xfId="0" applyFont="1" applyFill="1" applyBorder="1" applyAlignment="1">
      <alignment vertical="center" wrapText="1"/>
    </xf>
    <xf numFmtId="165" fontId="27" fillId="2" borderId="11" xfId="1" applyNumberFormat="1" applyFont="1" applyFill="1" applyBorder="1" applyAlignment="1">
      <alignment horizontal="right" vertical="center"/>
    </xf>
    <xf numFmtId="0" fontId="33" fillId="2" borderId="44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vertical="center" wrapText="1"/>
    </xf>
    <xf numFmtId="165" fontId="27" fillId="2" borderId="46" xfId="1" applyNumberFormat="1" applyFont="1" applyFill="1" applyBorder="1" applyAlignment="1">
      <alignment horizontal="right" vertical="center"/>
    </xf>
    <xf numFmtId="165" fontId="36" fillId="2" borderId="22" xfId="1" applyNumberFormat="1" applyFont="1" applyFill="1" applyBorder="1" applyAlignment="1">
      <alignment horizontal="right" vertical="center"/>
    </xf>
    <xf numFmtId="165" fontId="27" fillId="0" borderId="134" xfId="1" applyNumberFormat="1" applyFont="1" applyFill="1" applyBorder="1" applyAlignment="1">
      <alignment horizontal="right" vertical="center"/>
    </xf>
    <xf numFmtId="0" fontId="73" fillId="8" borderId="134" xfId="0" applyFont="1" applyFill="1" applyBorder="1"/>
    <xf numFmtId="0" fontId="32" fillId="2" borderId="26" xfId="0" applyFont="1" applyFill="1" applyBorder="1" applyAlignment="1">
      <alignment horizontal="left" vertical="center" wrapText="1"/>
    </xf>
    <xf numFmtId="165" fontId="27" fillId="2" borderId="147" xfId="1" applyNumberFormat="1" applyFont="1" applyFill="1" applyBorder="1" applyAlignment="1">
      <alignment horizontal="right" vertical="center"/>
    </xf>
    <xf numFmtId="49" fontId="34" fillId="9" borderId="48" xfId="0" applyNumberFormat="1" applyFont="1" applyFill="1" applyBorder="1" applyAlignment="1">
      <alignment horizontal="center" vertical="center" wrapText="1"/>
    </xf>
    <xf numFmtId="49" fontId="56" fillId="2" borderId="0" xfId="0" applyNumberFormat="1" applyFont="1" applyFill="1" applyBorder="1" applyAlignment="1">
      <alignment horizontal="center" vertical="center" wrapText="1"/>
    </xf>
    <xf numFmtId="49" fontId="102" fillId="2" borderId="0" xfId="1" applyNumberFormat="1" applyFont="1" applyFill="1" applyAlignment="1">
      <alignment horizontal="left" vertical="center" wrapText="1"/>
    </xf>
    <xf numFmtId="2" fontId="78" fillId="8" borderId="0" xfId="0" applyNumberFormat="1" applyFont="1" applyFill="1" applyAlignment="1">
      <alignment vertical="center"/>
    </xf>
    <xf numFmtId="49" fontId="34" fillId="9" borderId="27" xfId="0" applyNumberFormat="1" applyFont="1" applyFill="1" applyBorder="1" applyAlignment="1">
      <alignment horizontal="center" vertical="center" wrapText="1"/>
    </xf>
    <xf numFmtId="165" fontId="36" fillId="2" borderId="108" xfId="1" applyNumberFormat="1" applyFont="1" applyFill="1" applyBorder="1" applyAlignment="1">
      <alignment horizontal="right" vertical="center"/>
    </xf>
    <xf numFmtId="2" fontId="78" fillId="2" borderId="134" xfId="0" applyNumberFormat="1" applyFont="1" applyFill="1" applyBorder="1" applyAlignment="1">
      <alignment vertical="center" wrapText="1"/>
    </xf>
    <xf numFmtId="165" fontId="104" fillId="2" borderId="134" xfId="1" applyNumberFormat="1" applyFont="1" applyFill="1" applyBorder="1" applyAlignment="1">
      <alignment horizontal="right" vertical="center"/>
    </xf>
    <xf numFmtId="0" fontId="33" fillId="0" borderId="149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32" fillId="0" borderId="152" xfId="0" applyFont="1" applyBorder="1" applyAlignment="1">
      <alignment horizontal="left" vertical="center" wrapText="1"/>
    </xf>
    <xf numFmtId="0" fontId="32" fillId="0" borderId="89" xfId="0" applyFont="1" applyBorder="1" applyAlignment="1">
      <alignment horizontal="left" vertical="center"/>
    </xf>
    <xf numFmtId="0" fontId="42" fillId="2" borderId="18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right"/>
    </xf>
    <xf numFmtId="165" fontId="11" fillId="3" borderId="0" xfId="0" applyNumberFormat="1" applyFont="1" applyFill="1" applyAlignment="1">
      <alignment horizontal="right" vertical="center"/>
    </xf>
    <xf numFmtId="0" fontId="12" fillId="3" borderId="0" xfId="0" applyFont="1" applyFill="1" applyAlignment="1">
      <alignment horizontal="right"/>
    </xf>
    <xf numFmtId="0" fontId="14" fillId="3" borderId="0" xfId="3" applyFill="1" applyAlignment="1" applyProtection="1">
      <alignment horizontal="center" vertical="center"/>
    </xf>
    <xf numFmtId="165" fontId="22" fillId="4" borderId="2" xfId="2" applyNumberFormat="1" applyFont="1" applyFill="1" applyBorder="1" applyAlignment="1">
      <alignment horizontal="center" vertical="center" wrapText="1"/>
    </xf>
    <xf numFmtId="165" fontId="22" fillId="4" borderId="3" xfId="2" applyNumberFormat="1" applyFont="1" applyFill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left" vertical="center" wrapText="1"/>
    </xf>
    <xf numFmtId="0" fontId="55" fillId="0" borderId="4" xfId="0" applyFont="1" applyBorder="1" applyAlignment="1">
      <alignment horizontal="left" vertical="center" wrapText="1"/>
    </xf>
    <xf numFmtId="0" fontId="78" fillId="0" borderId="4" xfId="0" applyFont="1" applyBorder="1" applyAlignment="1">
      <alignment horizontal="left" vertical="center"/>
    </xf>
    <xf numFmtId="165" fontId="27" fillId="4" borderId="33" xfId="2" applyNumberFormat="1" applyFont="1" applyFill="1" applyBorder="1" applyAlignment="1">
      <alignment horizontal="right" vertical="center" wrapText="1"/>
    </xf>
    <xf numFmtId="165" fontId="27" fillId="4" borderId="34" xfId="2" applyNumberFormat="1" applyFont="1" applyFill="1" applyBorder="1" applyAlignment="1">
      <alignment horizontal="right" vertical="center" wrapText="1"/>
    </xf>
    <xf numFmtId="165" fontId="40" fillId="4" borderId="30" xfId="2" applyNumberFormat="1" applyFont="1" applyFill="1" applyBorder="1" applyAlignment="1">
      <alignment horizontal="right" vertical="center" wrapText="1"/>
    </xf>
    <xf numFmtId="165" fontId="40" fillId="4" borderId="31" xfId="2" applyNumberFormat="1" applyFont="1" applyFill="1" applyBorder="1" applyAlignment="1">
      <alignment horizontal="right" vertical="center" wrapText="1"/>
    </xf>
    <xf numFmtId="0" fontId="33" fillId="2" borderId="48" xfId="0" applyFont="1" applyFill="1" applyBorder="1" applyAlignment="1">
      <alignment horizontal="center" vertical="center"/>
    </xf>
    <xf numFmtId="0" fontId="37" fillId="2" borderId="114" xfId="0" applyFont="1" applyFill="1" applyBorder="1" applyAlignment="1">
      <alignment horizontal="left" vertical="top" wrapText="1"/>
    </xf>
    <xf numFmtId="0" fontId="37" fillId="2" borderId="77" xfId="0" applyFont="1" applyFill="1" applyBorder="1" applyAlignment="1">
      <alignment horizontal="left" vertical="top" wrapText="1"/>
    </xf>
    <xf numFmtId="165" fontId="6" fillId="0" borderId="96" xfId="1" applyNumberFormat="1" applyFont="1" applyBorder="1" applyAlignment="1">
      <alignment horizontal="right" vertical="center"/>
    </xf>
    <xf numFmtId="165" fontId="6" fillId="0" borderId="54" xfId="1" applyNumberFormat="1" applyFont="1" applyBorder="1" applyAlignment="1">
      <alignment horizontal="right" vertical="center"/>
    </xf>
    <xf numFmtId="165" fontId="6" fillId="0" borderId="11" xfId="1" applyNumberFormat="1" applyFont="1" applyBorder="1" applyAlignment="1">
      <alignment horizontal="right" vertical="center"/>
    </xf>
    <xf numFmtId="165" fontId="6" fillId="0" borderId="22" xfId="1" applyNumberFormat="1" applyFont="1" applyBorder="1" applyAlignment="1">
      <alignment horizontal="right" vertical="center"/>
    </xf>
    <xf numFmtId="165" fontId="6" fillId="0" borderId="130" xfId="1" applyNumberFormat="1" applyFont="1" applyBorder="1" applyAlignment="1">
      <alignment horizontal="right" vertical="center"/>
    </xf>
    <xf numFmtId="165" fontId="6" fillId="0" borderId="28" xfId="1" applyNumberFormat="1" applyFont="1" applyBorder="1" applyAlignment="1">
      <alignment horizontal="right" vertical="center"/>
    </xf>
    <xf numFmtId="0" fontId="49" fillId="2" borderId="5" xfId="0" applyFont="1" applyFill="1" applyBorder="1" applyAlignment="1">
      <alignment horizontal="left" vertical="top"/>
    </xf>
    <xf numFmtId="0" fontId="49" fillId="2" borderId="44" xfId="0" applyFont="1" applyFill="1" applyBorder="1" applyAlignment="1">
      <alignment horizontal="left" vertical="top"/>
    </xf>
    <xf numFmtId="0" fontId="32" fillId="0" borderId="5" xfId="0" applyFont="1" applyBorder="1" applyAlignment="1">
      <alignment horizontal="left" vertical="top"/>
    </xf>
    <xf numFmtId="0" fontId="32" fillId="0" borderId="49" xfId="0" applyFont="1" applyBorder="1" applyAlignment="1">
      <alignment horizontal="left" vertical="top"/>
    </xf>
    <xf numFmtId="0" fontId="32" fillId="0" borderId="44" xfId="0" applyFont="1" applyBorder="1" applyAlignment="1">
      <alignment horizontal="left" vertical="top"/>
    </xf>
    <xf numFmtId="0" fontId="32" fillId="0" borderId="45" xfId="0" applyFont="1" applyBorder="1" applyAlignment="1">
      <alignment horizontal="left" vertical="top"/>
    </xf>
    <xf numFmtId="0" fontId="37" fillId="0" borderId="114" xfId="0" applyFont="1" applyFill="1" applyBorder="1" applyAlignment="1">
      <alignment horizontal="left" vertical="top" wrapText="1"/>
    </xf>
    <xf numFmtId="0" fontId="37" fillId="0" borderId="77" xfId="0" applyFont="1" applyFill="1" applyBorder="1" applyAlignment="1">
      <alignment horizontal="left" vertical="top" wrapText="1"/>
    </xf>
    <xf numFmtId="0" fontId="81" fillId="2" borderId="147" xfId="0" applyFont="1" applyFill="1" applyBorder="1" applyAlignment="1">
      <alignment horizontal="right" vertical="center"/>
    </xf>
    <xf numFmtId="0" fontId="81" fillId="2" borderId="146" xfId="0" applyFont="1" applyFill="1" applyBorder="1" applyAlignment="1">
      <alignment horizontal="right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42" xfId="0" applyFont="1" applyFill="1" applyBorder="1" applyAlignment="1">
      <alignment horizontal="left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7" fillId="0" borderId="50" xfId="0" applyFont="1" applyFill="1" applyBorder="1" applyAlignment="1">
      <alignment horizontal="left" vertical="center" wrapText="1"/>
    </xf>
    <xf numFmtId="0" fontId="37" fillId="0" borderId="16" xfId="0" applyFont="1" applyFill="1" applyBorder="1" applyAlignment="1">
      <alignment horizontal="left" vertical="center" wrapText="1"/>
    </xf>
    <xf numFmtId="165" fontId="27" fillId="4" borderId="6" xfId="2" applyNumberFormat="1" applyFont="1" applyFill="1" applyBorder="1" applyAlignment="1">
      <alignment horizontal="right" vertical="center" wrapText="1"/>
    </xf>
    <xf numFmtId="165" fontId="27" fillId="4" borderId="7" xfId="2" applyNumberFormat="1" applyFont="1" applyFill="1" applyBorder="1" applyAlignment="1">
      <alignment horizontal="right" vertical="center" wrapText="1"/>
    </xf>
    <xf numFmtId="0" fontId="32" fillId="0" borderId="5" xfId="0" applyFont="1" applyFill="1" applyBorder="1" applyAlignment="1">
      <alignment horizontal="left" vertical="center"/>
    </xf>
    <xf numFmtId="0" fontId="32" fillId="0" borderId="49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0" fontId="32" fillId="0" borderId="21" xfId="0" applyFont="1" applyFill="1" applyBorder="1" applyAlignment="1">
      <alignment horizontal="left" vertical="center"/>
    </xf>
    <xf numFmtId="0" fontId="32" fillId="0" borderId="13" xfId="0" applyFont="1" applyFill="1" applyBorder="1" applyAlignment="1">
      <alignment horizontal="left" vertical="center"/>
    </xf>
    <xf numFmtId="49" fontId="38" fillId="5" borderId="114" xfId="3" applyNumberFormat="1" applyFont="1" applyFill="1" applyBorder="1" applyAlignment="1" applyProtection="1">
      <alignment horizontal="center" vertical="center" wrapText="1"/>
    </xf>
    <xf numFmtId="49" fontId="38" fillId="5" borderId="48" xfId="3" applyNumberFormat="1" applyFont="1" applyFill="1" applyBorder="1" applyAlignment="1" applyProtection="1">
      <alignment horizontal="center" vertical="center" wrapText="1"/>
    </xf>
    <xf numFmtId="49" fontId="38" fillId="5" borderId="42" xfId="3" applyNumberFormat="1" applyFont="1" applyFill="1" applyBorder="1" applyAlignment="1" applyProtection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2" fillId="0" borderId="44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left" vertical="center" wrapText="1"/>
    </xf>
    <xf numFmtId="0" fontId="32" fillId="0" borderId="14" xfId="0" applyFont="1" applyFill="1" applyBorder="1" applyAlignment="1">
      <alignment horizontal="left" vertical="center"/>
    </xf>
    <xf numFmtId="0" fontId="32" fillId="0" borderId="142" xfId="0" applyFont="1" applyFill="1" applyBorder="1" applyAlignment="1">
      <alignment horizontal="left" vertical="center"/>
    </xf>
    <xf numFmtId="0" fontId="81" fillId="2" borderId="18" xfId="0" applyFont="1" applyFill="1" applyBorder="1" applyAlignment="1">
      <alignment horizontal="right" vertical="center"/>
    </xf>
    <xf numFmtId="0" fontId="81" fillId="2" borderId="17" xfId="0" applyFont="1" applyFill="1" applyBorder="1" applyAlignment="1">
      <alignment horizontal="right" vertical="center"/>
    </xf>
    <xf numFmtId="0" fontId="33" fillId="0" borderId="149" xfId="0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165" fontId="36" fillId="2" borderId="153" xfId="1" applyNumberFormat="1" applyFont="1" applyFill="1" applyBorder="1" applyAlignment="1">
      <alignment horizontal="center" vertical="center"/>
    </xf>
    <xf numFmtId="165" fontId="36" fillId="2" borderId="43" xfId="1" applyNumberFormat="1" applyFont="1" applyFill="1" applyBorder="1" applyAlignment="1">
      <alignment horizontal="center" vertical="center"/>
    </xf>
    <xf numFmtId="165" fontId="36" fillId="2" borderId="40" xfId="1" applyNumberFormat="1" applyFont="1" applyFill="1" applyBorder="1" applyAlignment="1">
      <alignment horizontal="center" vertical="center"/>
    </xf>
    <xf numFmtId="0" fontId="32" fillId="2" borderId="156" xfId="0" applyFont="1" applyFill="1" applyBorder="1" applyAlignment="1">
      <alignment horizontal="left" vertical="top" wrapText="1"/>
    </xf>
    <xf numFmtId="0" fontId="32" fillId="2" borderId="155" xfId="0" applyFont="1" applyFill="1" applyBorder="1" applyAlignment="1">
      <alignment horizontal="left" vertical="top"/>
    </xf>
    <xf numFmtId="0" fontId="32" fillId="2" borderId="24" xfId="0" applyFont="1" applyFill="1" applyBorder="1" applyAlignment="1">
      <alignment horizontal="left" vertical="top"/>
    </xf>
    <xf numFmtId="0" fontId="32" fillId="2" borderId="135" xfId="0" applyFont="1" applyFill="1" applyBorder="1" applyAlignment="1">
      <alignment horizontal="left" vertical="top"/>
    </xf>
    <xf numFmtId="0" fontId="32" fillId="2" borderId="21" xfId="0" applyFont="1" applyFill="1" applyBorder="1" applyAlignment="1">
      <alignment horizontal="left" vertical="top"/>
    </xf>
    <xf numFmtId="0" fontId="32" fillId="2" borderId="13" xfId="0" applyFont="1" applyFill="1" applyBorder="1" applyAlignment="1">
      <alignment horizontal="left" vertical="top"/>
    </xf>
    <xf numFmtId="0" fontId="32" fillId="0" borderId="20" xfId="0" applyFont="1" applyBorder="1" applyAlignment="1">
      <alignment horizontal="left" vertical="center"/>
    </xf>
    <xf numFmtId="0" fontId="32" fillId="0" borderId="44" xfId="0" applyFont="1" applyBorder="1" applyAlignment="1">
      <alignment horizontal="left" vertical="center"/>
    </xf>
    <xf numFmtId="0" fontId="33" fillId="0" borderId="9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2" fillId="0" borderId="35" xfId="0" applyFont="1" applyBorder="1" applyAlignment="1">
      <alignment horizontal="left" vertical="center"/>
    </xf>
    <xf numFmtId="0" fontId="33" fillId="0" borderId="114" xfId="0" applyFont="1" applyBorder="1" applyAlignment="1">
      <alignment horizontal="center" vertical="center"/>
    </xf>
    <xf numFmtId="0" fontId="33" fillId="0" borderId="77" xfId="0" applyFont="1" applyBorder="1" applyAlignment="1">
      <alignment horizontal="center" vertical="center"/>
    </xf>
    <xf numFmtId="0" fontId="37" fillId="2" borderId="16" xfId="0" applyFont="1" applyFill="1" applyBorder="1" applyAlignment="1">
      <alignment horizontal="left" vertical="center" wrapText="1"/>
    </xf>
    <xf numFmtId="0" fontId="37" fillId="2" borderId="27" xfId="0" applyFont="1" applyFill="1" applyBorder="1" applyAlignment="1">
      <alignment horizontal="left" vertical="center" wrapText="1"/>
    </xf>
    <xf numFmtId="0" fontId="37" fillId="5" borderId="35" xfId="0" applyFont="1" applyFill="1" applyBorder="1" applyAlignment="1">
      <alignment horizontal="left" vertical="center" wrapText="1"/>
    </xf>
    <xf numFmtId="0" fontId="37" fillId="5" borderId="36" xfId="0" applyFont="1" applyFill="1" applyBorder="1" applyAlignment="1">
      <alignment horizontal="left" vertical="center" wrapText="1"/>
    </xf>
    <xf numFmtId="0" fontId="37" fillId="5" borderId="37" xfId="0" applyFont="1" applyFill="1" applyBorder="1" applyAlignment="1">
      <alignment horizontal="left" vertical="center" wrapText="1"/>
    </xf>
    <xf numFmtId="0" fontId="32" fillId="0" borderId="152" xfId="0" applyFont="1" applyBorder="1" applyAlignment="1">
      <alignment horizontal="left" vertical="center"/>
    </xf>
    <xf numFmtId="0" fontId="32" fillId="0" borderId="85" xfId="0" applyFont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42" fillId="0" borderId="16" xfId="0" applyFont="1" applyFill="1" applyBorder="1" applyAlignment="1">
      <alignment horizontal="left" vertical="center" wrapText="1"/>
    </xf>
    <xf numFmtId="0" fontId="32" fillId="0" borderId="87" xfId="0" applyFont="1" applyBorder="1" applyAlignment="1">
      <alignment horizontal="left" vertical="center"/>
    </xf>
    <xf numFmtId="0" fontId="37" fillId="5" borderId="16" xfId="0" applyFont="1" applyFill="1" applyBorder="1" applyAlignment="1">
      <alignment horizontal="left" vertical="center" wrapText="1"/>
    </xf>
    <xf numFmtId="0" fontId="37" fillId="5" borderId="27" xfId="0" applyFont="1" applyFill="1" applyBorder="1" applyAlignment="1">
      <alignment horizontal="left" vertical="center" wrapText="1"/>
    </xf>
    <xf numFmtId="0" fontId="42" fillId="0" borderId="18" xfId="0" applyFont="1" applyFill="1" applyBorder="1" applyAlignment="1">
      <alignment horizontal="left" vertical="center" wrapText="1"/>
    </xf>
    <xf numFmtId="165" fontId="27" fillId="4" borderId="53" xfId="2" applyNumberFormat="1" applyFont="1" applyFill="1" applyBorder="1" applyAlignment="1">
      <alignment horizontal="right" vertical="center" wrapText="1"/>
    </xf>
    <xf numFmtId="165" fontId="27" fillId="4" borderId="54" xfId="2" applyNumberFormat="1" applyFont="1" applyFill="1" applyBorder="1" applyAlignment="1">
      <alignment horizontal="right" vertical="center" wrapText="1"/>
    </xf>
    <xf numFmtId="0" fontId="32" fillId="0" borderId="152" xfId="0" applyFont="1" applyFill="1" applyBorder="1" applyAlignment="1">
      <alignment horizontal="left" vertical="center"/>
    </xf>
    <xf numFmtId="0" fontId="32" fillId="0" borderId="85" xfId="0" applyFont="1" applyFill="1" applyBorder="1" applyAlignment="1">
      <alignment horizontal="left" vertical="center"/>
    </xf>
    <xf numFmtId="0" fontId="32" fillId="0" borderId="89" xfId="0" applyFont="1" applyFill="1" applyBorder="1" applyAlignment="1">
      <alignment horizontal="left" vertical="center"/>
    </xf>
    <xf numFmtId="0" fontId="32" fillId="0" borderId="85" xfId="0" applyFont="1" applyFill="1" applyBorder="1" applyAlignment="1">
      <alignment horizontal="left" vertical="center" wrapText="1"/>
    </xf>
    <xf numFmtId="0" fontId="32" fillId="0" borderId="89" xfId="0" applyFont="1" applyFill="1" applyBorder="1" applyAlignment="1">
      <alignment horizontal="left" vertical="center" wrapText="1"/>
    </xf>
    <xf numFmtId="0" fontId="37" fillId="0" borderId="136" xfId="0" applyFont="1" applyFill="1" applyBorder="1" applyAlignment="1">
      <alignment horizontal="left" vertical="center" wrapText="1"/>
    </xf>
    <xf numFmtId="0" fontId="32" fillId="0" borderId="44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 wrapText="1"/>
    </xf>
    <xf numFmtId="165" fontId="40" fillId="4" borderId="6" xfId="2" applyNumberFormat="1" applyFont="1" applyFill="1" applyBorder="1" applyAlignment="1">
      <alignment horizontal="right" vertical="center" wrapText="1"/>
    </xf>
    <xf numFmtId="165" fontId="40" fillId="4" borderId="7" xfId="2" applyNumberFormat="1" applyFont="1" applyFill="1" applyBorder="1" applyAlignment="1">
      <alignment horizontal="right" vertical="center" wrapText="1"/>
    </xf>
    <xf numFmtId="0" fontId="32" fillId="0" borderId="5" xfId="0" applyFont="1" applyBorder="1" applyAlignment="1">
      <alignment horizontal="left" vertical="center"/>
    </xf>
    <xf numFmtId="0" fontId="32" fillId="0" borderId="24" xfId="0" applyFont="1" applyBorder="1" applyAlignment="1">
      <alignment horizontal="left" vertical="center"/>
    </xf>
    <xf numFmtId="0" fontId="33" fillId="0" borderId="6" xfId="0" applyFont="1" applyBorder="1" applyAlignment="1">
      <alignment horizontal="center" vertical="center"/>
    </xf>
    <xf numFmtId="0" fontId="32" fillId="0" borderId="84" xfId="0" applyFont="1" applyFill="1" applyBorder="1" applyAlignment="1">
      <alignment horizontal="left" vertical="center" wrapText="1"/>
    </xf>
    <xf numFmtId="0" fontId="33" fillId="0" borderId="114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49" fillId="0" borderId="70" xfId="0" applyFont="1" applyFill="1" applyBorder="1" applyAlignment="1">
      <alignment horizontal="left" vertical="center" wrapText="1"/>
    </xf>
    <xf numFmtId="0" fontId="49" fillId="0" borderId="24" xfId="0" applyFont="1" applyFill="1" applyBorder="1" applyAlignment="1">
      <alignment horizontal="left" vertical="center" wrapText="1"/>
    </xf>
    <xf numFmtId="0" fontId="49" fillId="0" borderId="64" xfId="0" applyFont="1" applyFill="1" applyBorder="1" applyAlignment="1">
      <alignment horizontal="left" vertical="center" wrapText="1"/>
    </xf>
    <xf numFmtId="0" fontId="50" fillId="0" borderId="68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6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49" fillId="2" borderId="70" xfId="0" applyFont="1" applyFill="1" applyBorder="1" applyAlignment="1">
      <alignment horizontal="left" vertical="center" wrapText="1"/>
    </xf>
    <xf numFmtId="0" fontId="49" fillId="2" borderId="64" xfId="0" applyFont="1" applyFill="1" applyBorder="1" applyAlignment="1">
      <alignment horizontal="left" vertical="center" wrapText="1"/>
    </xf>
    <xf numFmtId="0" fontId="50" fillId="2" borderId="75" xfId="0" applyFont="1" applyFill="1" applyBorder="1" applyAlignment="1">
      <alignment horizontal="center" vertical="center" wrapText="1"/>
    </xf>
    <xf numFmtId="0" fontId="50" fillId="2" borderId="7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left" vertical="center" wrapText="1"/>
    </xf>
    <xf numFmtId="0" fontId="3" fillId="2" borderId="42" xfId="0" applyFont="1" applyFill="1" applyBorder="1" applyAlignment="1">
      <alignment horizontal="left" vertical="center" wrapText="1"/>
    </xf>
    <xf numFmtId="165" fontId="48" fillId="4" borderId="6" xfId="2" applyNumberFormat="1" applyFont="1" applyFill="1" applyBorder="1" applyAlignment="1">
      <alignment horizontal="right" vertical="center" wrapText="1"/>
    </xf>
    <xf numFmtId="165" fontId="48" fillId="4" borderId="7" xfId="2" applyNumberFormat="1" applyFont="1" applyFill="1" applyBorder="1" applyAlignment="1">
      <alignment horizontal="right" vertical="center" wrapText="1"/>
    </xf>
    <xf numFmtId="0" fontId="49" fillId="2" borderId="24" xfId="0" applyFont="1" applyFill="1" applyBorder="1" applyAlignment="1">
      <alignment horizontal="left" vertical="center" wrapText="1"/>
    </xf>
    <xf numFmtId="0" fontId="50" fillId="2" borderId="68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50" fillId="2" borderId="65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left" vertical="center" wrapText="1"/>
    </xf>
    <xf numFmtId="165" fontId="40" fillId="4" borderId="62" xfId="2" applyNumberFormat="1" applyFont="1" applyFill="1" applyBorder="1" applyAlignment="1">
      <alignment horizontal="right" vertical="center" wrapText="1"/>
    </xf>
    <xf numFmtId="165" fontId="40" fillId="4" borderId="63" xfId="2" applyNumberFormat="1" applyFont="1" applyFill="1" applyBorder="1" applyAlignment="1">
      <alignment horizontal="right" vertical="center" wrapText="1"/>
    </xf>
    <xf numFmtId="0" fontId="32" fillId="5" borderId="20" xfId="0" applyFont="1" applyFill="1" applyBorder="1" applyAlignment="1">
      <alignment horizontal="left" vertical="center" wrapText="1"/>
    </xf>
    <xf numFmtId="0" fontId="32" fillId="5" borderId="21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17" fillId="2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 wrapText="1"/>
    </xf>
    <xf numFmtId="165" fontId="6" fillId="0" borderId="8" xfId="1" applyNumberFormat="1" applyFont="1" applyFill="1" applyBorder="1" applyAlignment="1">
      <alignment horizontal="right" vertical="center"/>
    </xf>
    <xf numFmtId="165" fontId="6" fillId="0" borderId="19" xfId="1" applyNumberFormat="1" applyFont="1" applyFill="1" applyBorder="1" applyAlignment="1">
      <alignment horizontal="right" vertical="center"/>
    </xf>
    <xf numFmtId="165" fontId="6" fillId="0" borderId="11" xfId="1" applyNumberFormat="1" applyFont="1" applyFill="1" applyBorder="1" applyAlignment="1">
      <alignment horizontal="right" vertical="center"/>
    </xf>
    <xf numFmtId="165" fontId="6" fillId="0" borderId="22" xfId="1" applyNumberFormat="1" applyFont="1" applyFill="1" applyBorder="1" applyAlignment="1">
      <alignment horizontal="right" vertical="center"/>
    </xf>
    <xf numFmtId="0" fontId="32" fillId="2" borderId="70" xfId="0" applyFont="1" applyFill="1" applyBorder="1" applyAlignment="1">
      <alignment horizontal="left" vertical="center" wrapText="1"/>
    </xf>
    <xf numFmtId="0" fontId="32" fillId="2" borderId="24" xfId="0" applyFont="1" applyFill="1" applyBorder="1" applyAlignment="1">
      <alignment horizontal="left" vertical="center" wrapText="1"/>
    </xf>
    <xf numFmtId="0" fontId="33" fillId="2" borderId="75" xfId="0" applyFont="1" applyFill="1" applyBorder="1" applyAlignment="1">
      <alignment horizontal="center" vertical="center" wrapText="1"/>
    </xf>
    <xf numFmtId="0" fontId="33" fillId="2" borderId="135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165" fontId="36" fillId="0" borderId="8" xfId="1" applyNumberFormat="1" applyFont="1" applyFill="1" applyBorder="1" applyAlignment="1">
      <alignment horizontal="right" vertical="center"/>
    </xf>
    <xf numFmtId="165" fontId="36" fillId="0" borderId="19" xfId="1" applyNumberFormat="1" applyFont="1" applyFill="1" applyBorder="1" applyAlignment="1">
      <alignment horizontal="right" vertical="center"/>
    </xf>
    <xf numFmtId="165" fontId="36" fillId="0" borderId="11" xfId="1" applyNumberFormat="1" applyFont="1" applyFill="1" applyBorder="1" applyAlignment="1">
      <alignment horizontal="right" vertical="center"/>
    </xf>
    <xf numFmtId="165" fontId="36" fillId="0" borderId="22" xfId="1" applyNumberFormat="1" applyFont="1" applyFill="1" applyBorder="1" applyAlignment="1">
      <alignment horizontal="right" vertical="center"/>
    </xf>
    <xf numFmtId="0" fontId="33" fillId="0" borderId="25" xfId="0" applyFont="1" applyFill="1" applyBorder="1" applyAlignment="1">
      <alignment horizontal="center" vertical="center" wrapText="1"/>
    </xf>
    <xf numFmtId="165" fontId="48" fillId="4" borderId="82" xfId="2" applyNumberFormat="1" applyFont="1" applyFill="1" applyBorder="1" applyAlignment="1">
      <alignment horizontal="right" vertical="center" wrapText="1"/>
    </xf>
    <xf numFmtId="165" fontId="48" fillId="4" borderId="83" xfId="2" applyNumberFormat="1" applyFont="1" applyFill="1" applyBorder="1" applyAlignment="1">
      <alignment horizontal="right" vertical="center" wrapText="1"/>
    </xf>
    <xf numFmtId="0" fontId="3" fillId="2" borderId="49" xfId="0" applyFont="1" applyFill="1" applyBorder="1" applyAlignment="1">
      <alignment horizontal="left" vertical="center" wrapText="1"/>
    </xf>
    <xf numFmtId="0" fontId="3" fillId="2" borderId="135" xfId="0" applyFont="1" applyFill="1" applyBorder="1" applyAlignment="1">
      <alignment horizontal="left" vertical="center" wrapText="1"/>
    </xf>
    <xf numFmtId="0" fontId="3" fillId="2" borderId="45" xfId="0" applyFont="1" applyFill="1" applyBorder="1" applyAlignment="1">
      <alignment horizontal="left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3" fillId="2" borderId="38" xfId="0" applyFont="1" applyFill="1" applyBorder="1" applyAlignment="1">
      <alignment horizontal="center" vertical="center" wrapText="1"/>
    </xf>
    <xf numFmtId="0" fontId="77" fillId="2" borderId="23" xfId="0" applyFont="1" applyFill="1" applyBorder="1" applyAlignment="1">
      <alignment horizontal="center" vertical="center" wrapText="1"/>
    </xf>
    <xf numFmtId="0" fontId="34" fillId="2" borderId="48" xfId="0" applyFont="1" applyFill="1" applyBorder="1" applyAlignment="1">
      <alignment horizontal="center" vertical="center" wrapText="1"/>
    </xf>
    <xf numFmtId="0" fontId="34" fillId="2" borderId="77" xfId="0" applyFont="1" applyFill="1" applyBorder="1" applyAlignment="1">
      <alignment horizontal="center" vertical="center" wrapText="1"/>
    </xf>
    <xf numFmtId="49" fontId="34" fillId="2" borderId="23" xfId="0" applyNumberFormat="1" applyFont="1" applyFill="1" applyBorder="1" applyAlignment="1">
      <alignment horizontal="center" vertical="center"/>
    </xf>
    <xf numFmtId="49" fontId="34" fillId="2" borderId="48" xfId="0" applyNumberFormat="1" applyFont="1" applyFill="1" applyBorder="1" applyAlignment="1">
      <alignment horizontal="center" vertical="center"/>
    </xf>
    <xf numFmtId="49" fontId="34" fillId="2" borderId="77" xfId="0" applyNumberFormat="1" applyFont="1" applyFill="1" applyBorder="1" applyAlignment="1">
      <alignment horizontal="center" vertical="center"/>
    </xf>
    <xf numFmtId="49" fontId="3" fillId="2" borderId="23" xfId="0" applyNumberFormat="1" applyFont="1" applyFill="1" applyBorder="1" applyAlignment="1">
      <alignment horizontal="center" vertical="center"/>
    </xf>
    <xf numFmtId="49" fontId="3" fillId="2" borderId="48" xfId="0" applyNumberFormat="1" applyFont="1" applyFill="1" applyBorder="1" applyAlignment="1">
      <alignment horizontal="center" vertical="center"/>
    </xf>
    <xf numFmtId="49" fontId="83" fillId="2" borderId="23" xfId="0" applyNumberFormat="1" applyFont="1" applyFill="1" applyBorder="1" applyAlignment="1">
      <alignment horizontal="center" vertical="center" wrapText="1"/>
    </xf>
    <xf numFmtId="49" fontId="37" fillId="2" borderId="48" xfId="0" applyNumberFormat="1" applyFont="1" applyFill="1" applyBorder="1" applyAlignment="1">
      <alignment horizontal="center" vertical="center" wrapText="1"/>
    </xf>
    <xf numFmtId="49" fontId="37" fillId="2" borderId="77" xfId="0" applyNumberFormat="1" applyFont="1" applyFill="1" applyBorder="1" applyAlignment="1">
      <alignment horizontal="center" vertical="center" wrapText="1"/>
    </xf>
    <xf numFmtId="49" fontId="37" fillId="2" borderId="23" xfId="0" applyNumberFormat="1" applyFont="1" applyFill="1" applyBorder="1" applyAlignment="1">
      <alignment horizontal="center" vertical="center" wrapText="1"/>
    </xf>
    <xf numFmtId="0" fontId="103" fillId="0" borderId="5" xfId="0" applyFont="1" applyFill="1" applyBorder="1" applyAlignment="1">
      <alignment horizontal="left" vertical="center" wrapText="1"/>
    </xf>
    <xf numFmtId="0" fontId="103" fillId="0" borderId="24" xfId="0" applyFont="1" applyFill="1" applyBorder="1" applyAlignment="1">
      <alignment horizontal="left" vertical="center" wrapText="1"/>
    </xf>
    <xf numFmtId="0" fontId="54" fillId="0" borderId="88" xfId="0" applyFont="1" applyFill="1" applyBorder="1" applyAlignment="1">
      <alignment horizontal="left" vertical="center" wrapText="1"/>
    </xf>
    <xf numFmtId="0" fontId="54" fillId="0" borderId="43" xfId="0" applyFont="1" applyFill="1" applyBorder="1" applyAlignment="1">
      <alignment horizontal="left" vertical="center" wrapText="1"/>
    </xf>
    <xf numFmtId="0" fontId="56" fillId="0" borderId="24" xfId="0" applyFont="1" applyFill="1" applyBorder="1" applyAlignment="1">
      <alignment horizontal="center" vertical="center" wrapText="1"/>
    </xf>
    <xf numFmtId="0" fontId="56" fillId="0" borderId="38" xfId="0" applyFont="1" applyFill="1" applyBorder="1" applyAlignment="1">
      <alignment horizontal="center" vertical="center" wrapText="1"/>
    </xf>
    <xf numFmtId="0" fontId="54" fillId="0" borderId="40" xfId="0" applyFont="1" applyFill="1" applyBorder="1" applyAlignment="1">
      <alignment horizontal="left" vertical="center" wrapText="1"/>
    </xf>
    <xf numFmtId="0" fontId="3" fillId="2" borderId="49" xfId="0" applyFont="1" applyFill="1" applyBorder="1" applyAlignment="1">
      <alignment horizontal="left" vertical="top" wrapText="1"/>
    </xf>
    <xf numFmtId="0" fontId="3" fillId="2" borderId="135" xfId="0" applyFont="1" applyFill="1" applyBorder="1" applyAlignment="1">
      <alignment horizontal="left" vertical="top" wrapText="1"/>
    </xf>
    <xf numFmtId="0" fontId="3" fillId="2" borderId="45" xfId="0" applyFont="1" applyFill="1" applyBorder="1" applyAlignment="1">
      <alignment horizontal="left" vertical="top" wrapText="1"/>
    </xf>
    <xf numFmtId="0" fontId="58" fillId="0" borderId="9" xfId="0" applyFont="1" applyFill="1" applyBorder="1" applyAlignment="1">
      <alignment horizontal="left" vertical="center" wrapText="1"/>
    </xf>
    <xf numFmtId="0" fontId="56" fillId="0" borderId="0" xfId="0" applyFont="1" applyAlignment="1">
      <alignment horizontal="left" vertical="center" wrapText="1"/>
    </xf>
    <xf numFmtId="0" fontId="3" fillId="2" borderId="84" xfId="0" applyFont="1" applyFill="1" applyBorder="1" applyAlignment="1">
      <alignment horizontal="left" vertical="center" wrapText="1"/>
    </xf>
    <xf numFmtId="0" fontId="3" fillId="2" borderId="85" xfId="0" applyFont="1" applyFill="1" applyBorder="1" applyAlignment="1">
      <alignment horizontal="left" vertical="center" wrapText="1"/>
    </xf>
    <xf numFmtId="0" fontId="3" fillId="2" borderId="87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32" fillId="0" borderId="24" xfId="0" applyFont="1" applyFill="1" applyBorder="1" applyAlignment="1">
      <alignment horizontal="left" vertical="center" wrapText="1"/>
    </xf>
    <xf numFmtId="0" fontId="32" fillId="0" borderId="44" xfId="0" applyFont="1" applyFill="1" applyBorder="1" applyAlignment="1">
      <alignment horizontal="left" vertical="center" wrapText="1"/>
    </xf>
    <xf numFmtId="0" fontId="3" fillId="0" borderId="79" xfId="0" applyFont="1" applyFill="1" applyBorder="1" applyAlignment="1">
      <alignment horizontal="left" vertical="top" wrapText="1"/>
    </xf>
    <xf numFmtId="0" fontId="3" fillId="0" borderId="92" xfId="0" applyFont="1" applyFill="1" applyBorder="1" applyAlignment="1">
      <alignment horizontal="left" vertical="top" wrapText="1"/>
    </xf>
    <xf numFmtId="0" fontId="3" fillId="0" borderId="93" xfId="0" applyFont="1" applyFill="1" applyBorder="1" applyAlignment="1">
      <alignment horizontal="left" vertical="top" wrapText="1"/>
    </xf>
    <xf numFmtId="0" fontId="3" fillId="0" borderId="94" xfId="0" applyFont="1" applyFill="1" applyBorder="1" applyAlignment="1">
      <alignment horizontal="left" vertical="top" wrapText="1"/>
    </xf>
    <xf numFmtId="165" fontId="48" fillId="4" borderId="121" xfId="2" applyNumberFormat="1" applyFont="1" applyFill="1" applyBorder="1" applyAlignment="1">
      <alignment horizontal="right" vertical="center" wrapText="1"/>
    </xf>
    <xf numFmtId="165" fontId="48" fillId="4" borderId="133" xfId="2" applyNumberFormat="1" applyFont="1" applyFill="1" applyBorder="1" applyAlignment="1">
      <alignment horizontal="right" vertical="center" wrapText="1"/>
    </xf>
    <xf numFmtId="165" fontId="48" fillId="4" borderId="99" xfId="2" applyNumberFormat="1" applyFont="1" applyFill="1" applyBorder="1" applyAlignment="1">
      <alignment horizontal="right" vertical="center" wrapText="1"/>
    </xf>
    <xf numFmtId="165" fontId="48" fillId="4" borderId="100" xfId="2" applyNumberFormat="1" applyFont="1" applyFill="1" applyBorder="1" applyAlignment="1">
      <alignment horizontal="right" vertical="center" wrapText="1"/>
    </xf>
    <xf numFmtId="0" fontId="32" fillId="2" borderId="84" xfId="0" applyFont="1" applyFill="1" applyBorder="1" applyAlignment="1">
      <alignment horizontal="left" vertical="center" wrapText="1"/>
    </xf>
    <xf numFmtId="0" fontId="32" fillId="2" borderId="85" xfId="0" applyFont="1" applyFill="1" applyBorder="1" applyAlignment="1">
      <alignment horizontal="left" vertical="center" wrapText="1"/>
    </xf>
    <xf numFmtId="0" fontId="32" fillId="2" borderId="91" xfId="0" applyFont="1" applyFill="1" applyBorder="1" applyAlignment="1">
      <alignment horizontal="left" vertical="center" wrapText="1"/>
    </xf>
    <xf numFmtId="0" fontId="29" fillId="2" borderId="51" xfId="0" applyFont="1" applyFill="1" applyBorder="1" applyAlignment="1">
      <alignment horizontal="left" vertical="center" wrapText="1"/>
    </xf>
    <xf numFmtId="0" fontId="29" fillId="2" borderId="41" xfId="0" applyFont="1" applyFill="1" applyBorder="1" applyAlignment="1">
      <alignment horizontal="left" vertical="center" wrapText="1"/>
    </xf>
    <xf numFmtId="0" fontId="29" fillId="2" borderId="11" xfId="0" applyFont="1" applyFill="1" applyBorder="1" applyAlignment="1">
      <alignment horizontal="left" vertical="center" wrapText="1"/>
    </xf>
    <xf numFmtId="0" fontId="3" fillId="2" borderId="79" xfId="0" applyFont="1" applyFill="1" applyBorder="1" applyAlignment="1">
      <alignment horizontal="left" vertical="top" wrapText="1"/>
    </xf>
    <xf numFmtId="0" fontId="3" fillId="2" borderId="92" xfId="0" applyFont="1" applyFill="1" applyBorder="1" applyAlignment="1">
      <alignment horizontal="left" vertical="top" wrapText="1"/>
    </xf>
    <xf numFmtId="0" fontId="3" fillId="2" borderId="94" xfId="0" applyFont="1" applyFill="1" applyBorder="1" applyAlignment="1">
      <alignment horizontal="left" vertical="top" wrapText="1"/>
    </xf>
    <xf numFmtId="0" fontId="56" fillId="0" borderId="5" xfId="0" applyFont="1" applyFill="1" applyBorder="1" applyAlignment="1">
      <alignment horizontal="left" vertical="center" wrapText="1"/>
    </xf>
    <xf numFmtId="0" fontId="33" fillId="0" borderId="44" xfId="0" applyFont="1" applyFill="1" applyBorder="1" applyAlignment="1">
      <alignment horizontal="left" vertical="center" wrapText="1"/>
    </xf>
    <xf numFmtId="0" fontId="3" fillId="2" borderId="84" xfId="0" applyFont="1" applyFill="1" applyBorder="1" applyAlignment="1">
      <alignment horizontal="left" vertical="top" wrapText="1"/>
    </xf>
    <xf numFmtId="0" fontId="3" fillId="2" borderId="87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0" fillId="0" borderId="47" xfId="0" applyBorder="1" applyAlignment="1">
      <alignment horizontal="center"/>
    </xf>
    <xf numFmtId="165" fontId="48" fillId="4" borderId="98" xfId="2" applyNumberFormat="1" applyFont="1" applyFill="1" applyBorder="1" applyAlignment="1">
      <alignment horizontal="right" vertical="center" wrapText="1"/>
    </xf>
    <xf numFmtId="165" fontId="53" fillId="2" borderId="122" xfId="1" applyNumberFormat="1" applyFont="1" applyFill="1" applyBorder="1" applyAlignment="1">
      <alignment horizontal="center" vertical="center" wrapText="1"/>
    </xf>
    <xf numFmtId="165" fontId="53" fillId="2" borderId="43" xfId="1" applyNumberFormat="1" applyFont="1" applyFill="1" applyBorder="1" applyAlignment="1">
      <alignment horizontal="center" vertical="center" wrapText="1"/>
    </xf>
    <xf numFmtId="165" fontId="53" fillId="2" borderId="90" xfId="1" applyNumberFormat="1" applyFont="1" applyFill="1" applyBorder="1" applyAlignment="1">
      <alignment horizontal="center" vertical="center" wrapText="1"/>
    </xf>
    <xf numFmtId="165" fontId="48" fillId="4" borderId="104" xfId="2" applyNumberFormat="1" applyFont="1" applyFill="1" applyBorder="1" applyAlignment="1">
      <alignment horizontal="right" vertical="center" wrapText="1"/>
    </xf>
    <xf numFmtId="165" fontId="48" fillId="4" borderId="103" xfId="2" applyNumberFormat="1" applyFont="1" applyFill="1" applyBorder="1" applyAlignment="1">
      <alignment horizontal="right" vertical="center" wrapText="1"/>
    </xf>
    <xf numFmtId="49" fontId="97" fillId="2" borderId="0" xfId="1" applyNumberFormat="1" applyFont="1" applyFill="1" applyAlignment="1">
      <alignment horizontal="center" vertical="center" wrapText="1"/>
    </xf>
    <xf numFmtId="0" fontId="54" fillId="0" borderId="41" xfId="0" applyFont="1" applyFill="1" applyBorder="1" applyAlignment="1">
      <alignment horizontal="left" vertical="center" wrapText="1"/>
    </xf>
    <xf numFmtId="0" fontId="54" fillId="0" borderId="11" xfId="0" applyFont="1" applyFill="1" applyBorder="1" applyAlignment="1">
      <alignment horizontal="left" vertical="center" wrapText="1"/>
    </xf>
    <xf numFmtId="0" fontId="0" fillId="0" borderId="41" xfId="0" applyBorder="1"/>
    <xf numFmtId="0" fontId="0" fillId="0" borderId="11" xfId="0" applyBorder="1"/>
    <xf numFmtId="0" fontId="32" fillId="0" borderId="156" xfId="0" applyFont="1" applyFill="1" applyBorder="1" applyAlignment="1">
      <alignment horizontal="center" vertical="center" wrapText="1"/>
    </xf>
    <xf numFmtId="0" fontId="32" fillId="0" borderId="144" xfId="0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left" vertical="top" wrapText="1"/>
    </xf>
    <xf numFmtId="0" fontId="33" fillId="2" borderId="6" xfId="0" applyFont="1" applyFill="1" applyBorder="1" applyAlignment="1">
      <alignment horizontal="left" vertical="top" wrapText="1"/>
    </xf>
    <xf numFmtId="0" fontId="33" fillId="2" borderId="24" xfId="0" applyFont="1" applyFill="1" applyBorder="1" applyAlignment="1">
      <alignment horizontal="left" vertical="top" wrapText="1"/>
    </xf>
    <xf numFmtId="0" fontId="33" fillId="2" borderId="0" xfId="0" applyFont="1" applyFill="1" applyBorder="1" applyAlignment="1">
      <alignment horizontal="left" vertical="top" wrapText="1"/>
    </xf>
    <xf numFmtId="0" fontId="33" fillId="2" borderId="44" xfId="0" applyFont="1" applyFill="1" applyBorder="1" applyAlignment="1">
      <alignment horizontal="left" vertical="top" wrapText="1"/>
    </xf>
    <xf numFmtId="0" fontId="33" fillId="2" borderId="46" xfId="0" applyFont="1" applyFill="1" applyBorder="1" applyAlignment="1">
      <alignment horizontal="left" vertical="top" wrapText="1"/>
    </xf>
    <xf numFmtId="0" fontId="34" fillId="2" borderId="157" xfId="0" applyFont="1" applyFill="1" applyBorder="1" applyAlignment="1">
      <alignment horizontal="left" vertical="top" wrapText="1"/>
    </xf>
    <xf numFmtId="0" fontId="34" fillId="2" borderId="134" xfId="0" applyFont="1" applyFill="1" applyBorder="1" applyAlignment="1">
      <alignment horizontal="left" vertical="top" wrapText="1"/>
    </xf>
    <xf numFmtId="0" fontId="34" fillId="2" borderId="27" xfId="0" applyFont="1" applyFill="1" applyBorder="1" applyAlignment="1">
      <alignment horizontal="left" vertical="top" wrapText="1"/>
    </xf>
    <xf numFmtId="2" fontId="73" fillId="8" borderId="24" xfId="0" applyNumberFormat="1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left" vertical="top" wrapText="1"/>
    </xf>
    <xf numFmtId="0" fontId="33" fillId="2" borderId="21" xfId="0" applyFont="1" applyFill="1" applyBorder="1" applyAlignment="1">
      <alignment horizontal="left" vertical="top" wrapText="1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165" fontId="36" fillId="2" borderId="158" xfId="1" applyNumberFormat="1" applyFont="1" applyFill="1" applyBorder="1" applyAlignment="1">
      <alignment horizontal="right" vertical="center"/>
    </xf>
    <xf numFmtId="165" fontId="36" fillId="2" borderId="159" xfId="1" applyNumberFormat="1" applyFont="1" applyFill="1" applyBorder="1" applyAlignment="1">
      <alignment horizontal="right" vertical="center"/>
    </xf>
    <xf numFmtId="165" fontId="36" fillId="2" borderId="11" xfId="1" applyNumberFormat="1" applyFont="1" applyFill="1" applyBorder="1" applyAlignment="1">
      <alignment horizontal="right" vertical="center"/>
    </xf>
    <xf numFmtId="165" fontId="36" fillId="2" borderId="22" xfId="1" applyNumberFormat="1" applyFont="1" applyFill="1" applyBorder="1" applyAlignment="1">
      <alignment horizontal="right" vertical="center"/>
    </xf>
    <xf numFmtId="165" fontId="48" fillId="4" borderId="102" xfId="2" applyNumberFormat="1" applyFont="1" applyFill="1" applyBorder="1" applyAlignment="1">
      <alignment horizontal="right" vertical="center" wrapText="1"/>
    </xf>
    <xf numFmtId="165" fontId="62" fillId="3" borderId="0" xfId="0" applyNumberFormat="1" applyFont="1" applyFill="1" applyAlignment="1">
      <alignment horizontal="right" vertical="center"/>
    </xf>
    <xf numFmtId="0" fontId="9" fillId="3" borderId="0" xfId="0" applyFont="1" applyFill="1" applyAlignment="1">
      <alignment horizontal="right" wrapText="1"/>
    </xf>
    <xf numFmtId="0" fontId="74" fillId="0" borderId="41" xfId="0" applyFont="1" applyBorder="1" applyAlignment="1">
      <alignment horizontal="left" vertical="top" wrapText="1"/>
    </xf>
    <xf numFmtId="0" fontId="74" fillId="0" borderId="0" xfId="0" applyFont="1" applyBorder="1" applyAlignment="1">
      <alignment horizontal="left" vertical="top"/>
    </xf>
    <xf numFmtId="0" fontId="74" fillId="0" borderId="135" xfId="0" applyFont="1" applyBorder="1" applyAlignment="1">
      <alignment horizontal="left" vertical="top"/>
    </xf>
    <xf numFmtId="0" fontId="74" fillId="0" borderId="11" xfId="0" applyFont="1" applyBorder="1" applyAlignment="1">
      <alignment horizontal="left" vertical="top"/>
    </xf>
    <xf numFmtId="0" fontId="74" fillId="0" borderId="12" xfId="0" applyFont="1" applyBorder="1" applyAlignment="1">
      <alignment horizontal="left" vertical="top"/>
    </xf>
    <xf numFmtId="0" fontId="74" fillId="0" borderId="13" xfId="0" applyFont="1" applyBorder="1" applyAlignment="1">
      <alignment horizontal="left" vertical="top"/>
    </xf>
    <xf numFmtId="165" fontId="28" fillId="4" borderId="6" xfId="2" applyNumberFormat="1" applyFont="1" applyFill="1" applyBorder="1" applyAlignment="1">
      <alignment horizontal="right" vertical="center" wrapText="1"/>
    </xf>
    <xf numFmtId="165" fontId="28" fillId="4" borderId="7" xfId="2" applyNumberFormat="1" applyFont="1" applyFill="1" applyBorder="1" applyAlignment="1">
      <alignment horizontal="right" vertical="center" wrapText="1"/>
    </xf>
    <xf numFmtId="0" fontId="56" fillId="0" borderId="93" xfId="0" applyFont="1" applyFill="1" applyBorder="1" applyAlignment="1">
      <alignment horizontal="left" vertical="center" wrapText="1"/>
    </xf>
    <xf numFmtId="0" fontId="56" fillId="0" borderId="87" xfId="0" applyFont="1" applyFill="1" applyBorder="1" applyAlignment="1">
      <alignment horizontal="left" vertical="center" wrapText="1"/>
    </xf>
    <xf numFmtId="0" fontId="45" fillId="0" borderId="23" xfId="0" applyFont="1" applyBorder="1" applyAlignment="1">
      <alignment vertical="top" wrapText="1"/>
    </xf>
    <xf numFmtId="0" fontId="45" fillId="0" borderId="77" xfId="0" applyFont="1" applyBorder="1" applyAlignment="1">
      <alignment vertical="top" wrapText="1"/>
    </xf>
    <xf numFmtId="0" fontId="41" fillId="2" borderId="136" xfId="0" applyFont="1" applyFill="1" applyBorder="1" applyAlignment="1">
      <alignment horizontal="center" vertical="center"/>
    </xf>
    <xf numFmtId="0" fontId="41" fillId="2" borderId="77" xfId="0" applyFont="1" applyFill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73" fillId="2" borderId="8" xfId="0" applyFont="1" applyFill="1" applyBorder="1" applyAlignment="1">
      <alignment horizontal="center" vertical="center"/>
    </xf>
    <xf numFmtId="0" fontId="73" fillId="2" borderId="19" xfId="0" applyFont="1" applyFill="1" applyBorder="1" applyAlignment="1">
      <alignment horizontal="center" vertical="center"/>
    </xf>
    <xf numFmtId="0" fontId="73" fillId="2" borderId="52" xfId="0" applyFont="1" applyFill="1" applyBorder="1" applyAlignment="1">
      <alignment horizontal="center" vertical="center"/>
    </xf>
    <xf numFmtId="0" fontId="73" fillId="2" borderId="47" xfId="0" applyFont="1" applyFill="1" applyBorder="1" applyAlignment="1">
      <alignment horizontal="center" vertical="center"/>
    </xf>
    <xf numFmtId="165" fontId="48" fillId="6" borderId="53" xfId="2" applyNumberFormat="1" applyFont="1" applyFill="1" applyBorder="1" applyAlignment="1">
      <alignment horizontal="right" vertical="center" wrapText="1"/>
    </xf>
    <xf numFmtId="165" fontId="48" fillId="6" borderId="54" xfId="2" applyNumberFormat="1" applyFont="1" applyFill="1" applyBorder="1" applyAlignment="1">
      <alignment horizontal="right" vertical="center" wrapText="1"/>
    </xf>
    <xf numFmtId="0" fontId="64" fillId="3" borderId="6" xfId="0" applyFont="1" applyFill="1" applyBorder="1" applyAlignment="1">
      <alignment horizontal="right"/>
    </xf>
    <xf numFmtId="0" fontId="64" fillId="3" borderId="7" xfId="0" applyFont="1" applyFill="1" applyBorder="1" applyAlignment="1">
      <alignment horizontal="right"/>
    </xf>
    <xf numFmtId="165" fontId="62" fillId="3" borderId="0" xfId="0" applyNumberFormat="1" applyFont="1" applyFill="1" applyBorder="1" applyAlignment="1">
      <alignment horizontal="right" vertical="center"/>
    </xf>
    <xf numFmtId="165" fontId="62" fillId="3" borderId="38" xfId="0" applyNumberFormat="1" applyFont="1" applyFill="1" applyBorder="1" applyAlignment="1">
      <alignment horizontal="right" vertical="center"/>
    </xf>
    <xf numFmtId="0" fontId="12" fillId="3" borderId="0" xfId="0" applyFont="1" applyFill="1" applyBorder="1" applyAlignment="1">
      <alignment horizontal="right"/>
    </xf>
    <xf numFmtId="0" fontId="12" fillId="3" borderId="38" xfId="0" applyFont="1" applyFill="1" applyBorder="1" applyAlignment="1">
      <alignment horizontal="right"/>
    </xf>
    <xf numFmtId="165" fontId="48" fillId="6" borderId="110" xfId="2" applyNumberFormat="1" applyFont="1" applyFill="1" applyBorder="1" applyAlignment="1">
      <alignment horizontal="right" vertical="center" wrapText="1"/>
    </xf>
    <xf numFmtId="165" fontId="48" fillId="6" borderId="126" xfId="2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165" fontId="48" fillId="6" borderId="0" xfId="2" applyNumberFormat="1" applyFont="1" applyFill="1" applyBorder="1" applyAlignment="1">
      <alignment horizontal="right" vertical="center" wrapText="1"/>
    </xf>
    <xf numFmtId="165" fontId="48" fillId="6" borderId="111" xfId="2" applyNumberFormat="1" applyFont="1" applyFill="1" applyBorder="1" applyAlignment="1">
      <alignment horizontal="right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58" fillId="0" borderId="28" xfId="0" applyFont="1" applyFill="1" applyBorder="1" applyAlignment="1">
      <alignment horizontal="center" vertical="center" wrapText="1"/>
    </xf>
    <xf numFmtId="165" fontId="48" fillId="6" borderId="9" xfId="2" applyNumberFormat="1" applyFont="1" applyFill="1" applyBorder="1" applyAlignment="1">
      <alignment horizontal="right" vertical="center" wrapText="1"/>
    </xf>
    <xf numFmtId="165" fontId="48" fillId="6" borderId="127" xfId="2" applyNumberFormat="1" applyFont="1" applyFill="1" applyBorder="1" applyAlignment="1">
      <alignment horizontal="right" vertical="center" wrapText="1"/>
    </xf>
  </cellXfs>
  <cellStyles count="5">
    <cellStyle name="Гиперссылка" xfId="3" builtinId="8"/>
    <cellStyle name="Обычный" xfId="0" builtinId="0"/>
    <cellStyle name="Обычный 2" xfId="4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0" Type="http://schemas.openxmlformats.org/officeDocument/2006/relationships/image" Target="../media/image8.png"/><Relationship Id="rId11" Type="http://schemas.openxmlformats.org/officeDocument/2006/relationships/image" Target="../media/image9.png"/><Relationship Id="rId12" Type="http://schemas.openxmlformats.org/officeDocument/2006/relationships/image" Target="../media/image10.png"/><Relationship Id="rId13" Type="http://schemas.openxmlformats.org/officeDocument/2006/relationships/image" Target="../media/image11.png"/><Relationship Id="rId14" Type="http://schemas.openxmlformats.org/officeDocument/2006/relationships/image" Target="../media/image12.png"/><Relationship Id="rId15" Type="http://schemas.openxmlformats.org/officeDocument/2006/relationships/image" Target="../media/image13.png"/><Relationship Id="rId16" Type="http://schemas.openxmlformats.org/officeDocument/2006/relationships/image" Target="../media/image14.png"/><Relationship Id="rId17" Type="http://schemas.openxmlformats.org/officeDocument/2006/relationships/image" Target="../media/image15.png"/><Relationship Id="rId18" Type="http://schemas.openxmlformats.org/officeDocument/2006/relationships/image" Target="../media/image16.png"/><Relationship Id="rId19" Type="http://schemas.openxmlformats.org/officeDocument/2006/relationships/image" Target="../media/image17.png"/><Relationship Id="rId60" Type="http://schemas.openxmlformats.org/officeDocument/2006/relationships/image" Target="../media/image58.png"/><Relationship Id="rId61" Type="http://schemas.openxmlformats.org/officeDocument/2006/relationships/image" Target="../media/image59.png"/><Relationship Id="rId62" Type="http://schemas.openxmlformats.org/officeDocument/2006/relationships/image" Target="../media/image60.png"/><Relationship Id="rId63" Type="http://schemas.openxmlformats.org/officeDocument/2006/relationships/image" Target="../media/image61.png"/><Relationship Id="rId64" Type="http://schemas.openxmlformats.org/officeDocument/2006/relationships/image" Target="../media/image62.png"/><Relationship Id="rId65" Type="http://schemas.openxmlformats.org/officeDocument/2006/relationships/image" Target="../media/image63.png"/><Relationship Id="rId66" Type="http://schemas.openxmlformats.org/officeDocument/2006/relationships/image" Target="../media/image64.png"/><Relationship Id="rId67" Type="http://schemas.openxmlformats.org/officeDocument/2006/relationships/image" Target="../media/image65.png"/><Relationship Id="rId68" Type="http://schemas.openxmlformats.org/officeDocument/2006/relationships/image" Target="../media/image66.jpeg"/><Relationship Id="rId69" Type="http://schemas.openxmlformats.org/officeDocument/2006/relationships/image" Target="../media/image67.png"/><Relationship Id="rId120" Type="http://schemas.openxmlformats.org/officeDocument/2006/relationships/image" Target="../media/image117.jpeg"/><Relationship Id="rId121" Type="http://schemas.openxmlformats.org/officeDocument/2006/relationships/image" Target="../media/image118.jpg"/><Relationship Id="rId122" Type="http://schemas.openxmlformats.org/officeDocument/2006/relationships/image" Target="../media/image119.jpg"/><Relationship Id="rId123" Type="http://schemas.openxmlformats.org/officeDocument/2006/relationships/image" Target="../media/image120.jpg"/><Relationship Id="rId124" Type="http://schemas.openxmlformats.org/officeDocument/2006/relationships/image" Target="../media/image121.jpeg"/><Relationship Id="rId125" Type="http://schemas.openxmlformats.org/officeDocument/2006/relationships/image" Target="../media/image122.jpeg"/><Relationship Id="rId126" Type="http://schemas.openxmlformats.org/officeDocument/2006/relationships/image" Target="../media/image123.png"/><Relationship Id="rId127" Type="http://schemas.openxmlformats.org/officeDocument/2006/relationships/image" Target="../media/image124.jpeg"/><Relationship Id="rId128" Type="http://schemas.openxmlformats.org/officeDocument/2006/relationships/image" Target="../media/image125.png"/><Relationship Id="rId129" Type="http://schemas.openxmlformats.org/officeDocument/2006/relationships/image" Target="../media/image126.jpg"/><Relationship Id="rId40" Type="http://schemas.openxmlformats.org/officeDocument/2006/relationships/image" Target="../media/image38.png"/><Relationship Id="rId41" Type="http://schemas.openxmlformats.org/officeDocument/2006/relationships/image" Target="../media/image39.png"/><Relationship Id="rId42" Type="http://schemas.openxmlformats.org/officeDocument/2006/relationships/image" Target="../media/image40.png"/><Relationship Id="rId90" Type="http://schemas.openxmlformats.org/officeDocument/2006/relationships/image" Target="../media/image88.png"/><Relationship Id="rId91" Type="http://schemas.openxmlformats.org/officeDocument/2006/relationships/image" Target="../media/image89.png"/><Relationship Id="rId92" Type="http://schemas.openxmlformats.org/officeDocument/2006/relationships/image" Target="../media/image90.jpeg"/><Relationship Id="rId93" Type="http://schemas.openxmlformats.org/officeDocument/2006/relationships/image" Target="../media/image91.png"/><Relationship Id="rId94" Type="http://schemas.openxmlformats.org/officeDocument/2006/relationships/image" Target="../media/image92.jpeg"/><Relationship Id="rId95" Type="http://schemas.openxmlformats.org/officeDocument/2006/relationships/image" Target="../media/image93.png"/><Relationship Id="rId96" Type="http://schemas.openxmlformats.org/officeDocument/2006/relationships/image" Target="../media/image94.png"/><Relationship Id="rId101" Type="http://schemas.openxmlformats.org/officeDocument/2006/relationships/image" Target="../media/image99.jpeg"/><Relationship Id="rId102" Type="http://schemas.openxmlformats.org/officeDocument/2006/relationships/image" Target="../media/image100.png"/><Relationship Id="rId103" Type="http://schemas.openxmlformats.org/officeDocument/2006/relationships/image" Target="../media/image101.jpeg"/><Relationship Id="rId104" Type="http://schemas.openxmlformats.org/officeDocument/2006/relationships/image" Target="../media/image102.jpeg"/><Relationship Id="rId105" Type="http://schemas.openxmlformats.org/officeDocument/2006/relationships/image" Target="../media/image103.png"/><Relationship Id="rId106" Type="http://schemas.openxmlformats.org/officeDocument/2006/relationships/image" Target="../media/image104.png"/><Relationship Id="rId107" Type="http://schemas.openxmlformats.org/officeDocument/2006/relationships/image" Target="../media/image105.png"/><Relationship Id="rId108" Type="http://schemas.openxmlformats.org/officeDocument/2006/relationships/hyperlink" Target="http://www.bft.it/jsp/en/azienda-certificazioni/index.jsp" TargetMode="External"/><Relationship Id="rId109" Type="http://schemas.openxmlformats.org/officeDocument/2006/relationships/image" Target="../media/image106.png"/><Relationship Id="rId97" Type="http://schemas.openxmlformats.org/officeDocument/2006/relationships/image" Target="../media/image95.png"/><Relationship Id="rId98" Type="http://schemas.openxmlformats.org/officeDocument/2006/relationships/image" Target="../media/image96.png"/><Relationship Id="rId99" Type="http://schemas.openxmlformats.org/officeDocument/2006/relationships/image" Target="../media/image97.jpeg"/><Relationship Id="rId43" Type="http://schemas.openxmlformats.org/officeDocument/2006/relationships/image" Target="../media/image41.png"/><Relationship Id="rId44" Type="http://schemas.openxmlformats.org/officeDocument/2006/relationships/image" Target="../media/image42.png"/><Relationship Id="rId45" Type="http://schemas.openxmlformats.org/officeDocument/2006/relationships/image" Target="../media/image43.png"/><Relationship Id="rId46" Type="http://schemas.openxmlformats.org/officeDocument/2006/relationships/image" Target="../media/image44.png"/><Relationship Id="rId47" Type="http://schemas.openxmlformats.org/officeDocument/2006/relationships/image" Target="../media/image45.png"/><Relationship Id="rId48" Type="http://schemas.openxmlformats.org/officeDocument/2006/relationships/image" Target="../media/image46.png"/><Relationship Id="rId49" Type="http://schemas.openxmlformats.org/officeDocument/2006/relationships/image" Target="../media/image47.png"/><Relationship Id="rId100" Type="http://schemas.openxmlformats.org/officeDocument/2006/relationships/image" Target="../media/image98.png"/><Relationship Id="rId20" Type="http://schemas.openxmlformats.org/officeDocument/2006/relationships/image" Target="../media/image18.png"/><Relationship Id="rId21" Type="http://schemas.openxmlformats.org/officeDocument/2006/relationships/image" Target="../media/image19.png"/><Relationship Id="rId22" Type="http://schemas.openxmlformats.org/officeDocument/2006/relationships/image" Target="../media/image20.png"/><Relationship Id="rId70" Type="http://schemas.openxmlformats.org/officeDocument/2006/relationships/image" Target="../media/image68.png"/><Relationship Id="rId71" Type="http://schemas.openxmlformats.org/officeDocument/2006/relationships/image" Target="../media/image69.png"/><Relationship Id="rId72" Type="http://schemas.openxmlformats.org/officeDocument/2006/relationships/image" Target="../media/image70.png"/><Relationship Id="rId73" Type="http://schemas.openxmlformats.org/officeDocument/2006/relationships/image" Target="../media/image71.png"/><Relationship Id="rId74" Type="http://schemas.openxmlformats.org/officeDocument/2006/relationships/image" Target="../media/image72.png"/><Relationship Id="rId75" Type="http://schemas.openxmlformats.org/officeDocument/2006/relationships/image" Target="../media/image73.png"/><Relationship Id="rId76" Type="http://schemas.openxmlformats.org/officeDocument/2006/relationships/image" Target="../media/image74.png"/><Relationship Id="rId77" Type="http://schemas.openxmlformats.org/officeDocument/2006/relationships/image" Target="../media/image75.png"/><Relationship Id="rId78" Type="http://schemas.openxmlformats.org/officeDocument/2006/relationships/image" Target="../media/image76.jpeg"/><Relationship Id="rId79" Type="http://schemas.openxmlformats.org/officeDocument/2006/relationships/image" Target="../media/image77.jpeg"/><Relationship Id="rId23" Type="http://schemas.openxmlformats.org/officeDocument/2006/relationships/image" Target="../media/image21.png"/><Relationship Id="rId24" Type="http://schemas.openxmlformats.org/officeDocument/2006/relationships/image" Target="../media/image22.png"/><Relationship Id="rId25" Type="http://schemas.openxmlformats.org/officeDocument/2006/relationships/image" Target="../media/image23.png"/><Relationship Id="rId26" Type="http://schemas.openxmlformats.org/officeDocument/2006/relationships/image" Target="../media/image24.png"/><Relationship Id="rId27" Type="http://schemas.openxmlformats.org/officeDocument/2006/relationships/image" Target="../media/image25.png"/><Relationship Id="rId28" Type="http://schemas.openxmlformats.org/officeDocument/2006/relationships/image" Target="../media/image26.png"/><Relationship Id="rId29" Type="http://schemas.openxmlformats.org/officeDocument/2006/relationships/image" Target="../media/image27.png"/><Relationship Id="rId130" Type="http://schemas.openxmlformats.org/officeDocument/2006/relationships/image" Target="../media/image127.jpeg"/><Relationship Id="rId131" Type="http://schemas.openxmlformats.org/officeDocument/2006/relationships/image" Target="../media/image128.jpeg"/><Relationship Id="rId132" Type="http://schemas.openxmlformats.org/officeDocument/2006/relationships/image" Target="../media/image129.jpeg"/><Relationship Id="rId133" Type="http://schemas.openxmlformats.org/officeDocument/2006/relationships/image" Target="../media/image130.png"/><Relationship Id="rId134" Type="http://schemas.openxmlformats.org/officeDocument/2006/relationships/image" Target="../media/image131.jpeg"/><Relationship Id="rId135" Type="http://schemas.openxmlformats.org/officeDocument/2006/relationships/image" Target="../media/image132.jpeg"/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hyperlink" Target="http://www.bftrus.ru/" TargetMode="External"/><Relationship Id="rId5" Type="http://schemas.openxmlformats.org/officeDocument/2006/relationships/image" Target="../media/image4.png"/><Relationship Id="rId6" Type="http://schemas.openxmlformats.org/officeDocument/2006/relationships/hyperlink" Target="http://www.bft-automation.com" TargetMode="External"/><Relationship Id="rId7" Type="http://schemas.openxmlformats.org/officeDocument/2006/relationships/image" Target="../media/image5.png"/><Relationship Id="rId8" Type="http://schemas.openxmlformats.org/officeDocument/2006/relationships/image" Target="../media/image6.png"/><Relationship Id="rId9" Type="http://schemas.openxmlformats.org/officeDocument/2006/relationships/image" Target="../media/image7.png"/><Relationship Id="rId50" Type="http://schemas.openxmlformats.org/officeDocument/2006/relationships/image" Target="../media/image48.png"/><Relationship Id="rId51" Type="http://schemas.openxmlformats.org/officeDocument/2006/relationships/image" Target="../media/image49.png"/><Relationship Id="rId52" Type="http://schemas.openxmlformats.org/officeDocument/2006/relationships/image" Target="../media/image50.png"/><Relationship Id="rId53" Type="http://schemas.openxmlformats.org/officeDocument/2006/relationships/image" Target="../media/image51.png"/><Relationship Id="rId54" Type="http://schemas.openxmlformats.org/officeDocument/2006/relationships/image" Target="../media/image52.png"/><Relationship Id="rId55" Type="http://schemas.openxmlformats.org/officeDocument/2006/relationships/image" Target="../media/image53.png"/><Relationship Id="rId56" Type="http://schemas.openxmlformats.org/officeDocument/2006/relationships/image" Target="../media/image54.png"/><Relationship Id="rId57" Type="http://schemas.openxmlformats.org/officeDocument/2006/relationships/image" Target="../media/image55.png"/><Relationship Id="rId58" Type="http://schemas.openxmlformats.org/officeDocument/2006/relationships/image" Target="../media/image56.png"/><Relationship Id="rId59" Type="http://schemas.openxmlformats.org/officeDocument/2006/relationships/image" Target="../media/image57.png"/><Relationship Id="rId110" Type="http://schemas.openxmlformats.org/officeDocument/2006/relationships/image" Target="../media/image107.png"/><Relationship Id="rId111" Type="http://schemas.openxmlformats.org/officeDocument/2006/relationships/image" Target="../media/image108.png"/><Relationship Id="rId112" Type="http://schemas.openxmlformats.org/officeDocument/2006/relationships/image" Target="../media/image109.jpeg"/><Relationship Id="rId113" Type="http://schemas.openxmlformats.org/officeDocument/2006/relationships/image" Target="../media/image110.png"/><Relationship Id="rId114" Type="http://schemas.openxmlformats.org/officeDocument/2006/relationships/image" Target="../media/image111.png"/><Relationship Id="rId115" Type="http://schemas.openxmlformats.org/officeDocument/2006/relationships/image" Target="../media/image112.png"/><Relationship Id="rId116" Type="http://schemas.openxmlformats.org/officeDocument/2006/relationships/image" Target="../media/image113.png"/><Relationship Id="rId117" Type="http://schemas.openxmlformats.org/officeDocument/2006/relationships/image" Target="../media/image114.png"/><Relationship Id="rId118" Type="http://schemas.openxmlformats.org/officeDocument/2006/relationships/image" Target="../media/image115.png"/><Relationship Id="rId119" Type="http://schemas.openxmlformats.org/officeDocument/2006/relationships/image" Target="../media/image116.png"/><Relationship Id="rId30" Type="http://schemas.openxmlformats.org/officeDocument/2006/relationships/image" Target="../media/image28.png"/><Relationship Id="rId31" Type="http://schemas.openxmlformats.org/officeDocument/2006/relationships/image" Target="../media/image29.png"/><Relationship Id="rId32" Type="http://schemas.openxmlformats.org/officeDocument/2006/relationships/image" Target="../media/image30.png"/><Relationship Id="rId33" Type="http://schemas.openxmlformats.org/officeDocument/2006/relationships/image" Target="../media/image31.png"/><Relationship Id="rId34" Type="http://schemas.openxmlformats.org/officeDocument/2006/relationships/image" Target="../media/image32.png"/><Relationship Id="rId35" Type="http://schemas.openxmlformats.org/officeDocument/2006/relationships/image" Target="../media/image33.png"/><Relationship Id="rId36" Type="http://schemas.openxmlformats.org/officeDocument/2006/relationships/image" Target="../media/image34.png"/><Relationship Id="rId37" Type="http://schemas.openxmlformats.org/officeDocument/2006/relationships/image" Target="../media/image35.png"/><Relationship Id="rId38" Type="http://schemas.openxmlformats.org/officeDocument/2006/relationships/image" Target="../media/image36.png"/><Relationship Id="rId39" Type="http://schemas.openxmlformats.org/officeDocument/2006/relationships/image" Target="../media/image37.png"/><Relationship Id="rId80" Type="http://schemas.openxmlformats.org/officeDocument/2006/relationships/image" Target="../media/image78.png"/><Relationship Id="rId81" Type="http://schemas.openxmlformats.org/officeDocument/2006/relationships/image" Target="../media/image79.png"/><Relationship Id="rId82" Type="http://schemas.openxmlformats.org/officeDocument/2006/relationships/image" Target="../media/image80.png"/><Relationship Id="rId83" Type="http://schemas.openxmlformats.org/officeDocument/2006/relationships/image" Target="../media/image81.jpeg"/><Relationship Id="rId84" Type="http://schemas.openxmlformats.org/officeDocument/2006/relationships/image" Target="../media/image82.png"/><Relationship Id="rId85" Type="http://schemas.openxmlformats.org/officeDocument/2006/relationships/image" Target="../media/image83.png"/><Relationship Id="rId86" Type="http://schemas.openxmlformats.org/officeDocument/2006/relationships/image" Target="../media/image84.png"/><Relationship Id="rId87" Type="http://schemas.openxmlformats.org/officeDocument/2006/relationships/image" Target="../media/image85.png"/><Relationship Id="rId88" Type="http://schemas.openxmlformats.org/officeDocument/2006/relationships/image" Target="../media/image86.png"/><Relationship Id="rId89" Type="http://schemas.openxmlformats.org/officeDocument/2006/relationships/image" Target="../media/image87.jpe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41.png"/><Relationship Id="rId12" Type="http://schemas.openxmlformats.org/officeDocument/2006/relationships/image" Target="../media/image142.png"/><Relationship Id="rId13" Type="http://schemas.openxmlformats.org/officeDocument/2006/relationships/image" Target="../media/image143.png"/><Relationship Id="rId1" Type="http://schemas.openxmlformats.org/officeDocument/2006/relationships/image" Target="../media/image133.png"/><Relationship Id="rId2" Type="http://schemas.openxmlformats.org/officeDocument/2006/relationships/image" Target="../media/image51.png"/><Relationship Id="rId3" Type="http://schemas.openxmlformats.org/officeDocument/2006/relationships/image" Target="../media/image134.png"/><Relationship Id="rId4" Type="http://schemas.openxmlformats.org/officeDocument/2006/relationships/image" Target="../media/image108.png"/><Relationship Id="rId5" Type="http://schemas.openxmlformats.org/officeDocument/2006/relationships/image" Target="../media/image135.png"/><Relationship Id="rId6" Type="http://schemas.openxmlformats.org/officeDocument/2006/relationships/image" Target="../media/image136.png"/><Relationship Id="rId7" Type="http://schemas.openxmlformats.org/officeDocument/2006/relationships/image" Target="../media/image137.png"/><Relationship Id="rId8" Type="http://schemas.openxmlformats.org/officeDocument/2006/relationships/image" Target="../media/image138.jpeg"/><Relationship Id="rId9" Type="http://schemas.openxmlformats.org/officeDocument/2006/relationships/image" Target="../media/image139.png"/><Relationship Id="rId10" Type="http://schemas.openxmlformats.org/officeDocument/2006/relationships/image" Target="../media/image140.png"/></Relationships>
</file>

<file path=xl/drawings/_rels/drawing3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50.jpeg"/><Relationship Id="rId12" Type="http://schemas.openxmlformats.org/officeDocument/2006/relationships/image" Target="../media/image151.png"/><Relationship Id="rId13" Type="http://schemas.openxmlformats.org/officeDocument/2006/relationships/image" Target="../media/image152.jpeg"/><Relationship Id="rId14" Type="http://schemas.openxmlformats.org/officeDocument/2006/relationships/hyperlink" Target="11111" TargetMode="External"/><Relationship Id="rId15" Type="http://schemas.openxmlformats.org/officeDocument/2006/relationships/image" Target="../media/image153.jpeg"/><Relationship Id="rId16" Type="http://schemas.openxmlformats.org/officeDocument/2006/relationships/image" Target="../media/image121.jpeg"/><Relationship Id="rId1" Type="http://schemas.openxmlformats.org/officeDocument/2006/relationships/image" Target="../media/image108.png"/><Relationship Id="rId2" Type="http://schemas.openxmlformats.org/officeDocument/2006/relationships/image" Target="../media/image144.png"/><Relationship Id="rId3" Type="http://schemas.openxmlformats.org/officeDocument/2006/relationships/image" Target="../media/image145.jpeg"/><Relationship Id="rId4" Type="http://schemas.openxmlformats.org/officeDocument/2006/relationships/image" Target="../media/image146.emf"/><Relationship Id="rId5" Type="http://schemas.openxmlformats.org/officeDocument/2006/relationships/image" Target="../media/image34.png"/><Relationship Id="rId6" Type="http://schemas.openxmlformats.org/officeDocument/2006/relationships/image" Target="../media/image74.png"/><Relationship Id="rId7" Type="http://schemas.openxmlformats.org/officeDocument/2006/relationships/image" Target="../media/image147.png"/><Relationship Id="rId8" Type="http://schemas.openxmlformats.org/officeDocument/2006/relationships/image" Target="../media/image148.png"/><Relationship Id="rId9" Type="http://schemas.openxmlformats.org/officeDocument/2006/relationships/image" Target="../media/image149.png"/><Relationship Id="rId10" Type="http://schemas.openxmlformats.org/officeDocument/2006/relationships/image" Target="../media/image129.jpeg"/></Relationships>
</file>

<file path=xl/drawings/_rels/drawing4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64.png"/><Relationship Id="rId12" Type="http://schemas.openxmlformats.org/officeDocument/2006/relationships/image" Target="../media/image108.png"/><Relationship Id="rId1" Type="http://schemas.openxmlformats.org/officeDocument/2006/relationships/image" Target="../media/image154.png"/><Relationship Id="rId2" Type="http://schemas.openxmlformats.org/officeDocument/2006/relationships/image" Target="../media/image155.png"/><Relationship Id="rId3" Type="http://schemas.openxmlformats.org/officeDocument/2006/relationships/image" Target="../media/image156.png"/><Relationship Id="rId4" Type="http://schemas.openxmlformats.org/officeDocument/2006/relationships/image" Target="../media/image157.png"/><Relationship Id="rId5" Type="http://schemas.openxmlformats.org/officeDocument/2006/relationships/image" Target="../media/image158.png"/><Relationship Id="rId6" Type="http://schemas.openxmlformats.org/officeDocument/2006/relationships/image" Target="../media/image159.jpeg"/><Relationship Id="rId7" Type="http://schemas.openxmlformats.org/officeDocument/2006/relationships/image" Target="../media/image160.png"/><Relationship Id="rId8" Type="http://schemas.openxmlformats.org/officeDocument/2006/relationships/image" Target="../media/image161.png"/><Relationship Id="rId9" Type="http://schemas.openxmlformats.org/officeDocument/2006/relationships/image" Target="../media/image162.png"/><Relationship Id="rId10" Type="http://schemas.openxmlformats.org/officeDocument/2006/relationships/image" Target="../media/image1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365760</xdr:colOff>
      <xdr:row>25</xdr:row>
      <xdr:rowOff>60960</xdr:rowOff>
    </xdr:from>
    <xdr:to>
      <xdr:col>2</xdr:col>
      <xdr:colOff>1371600</xdr:colOff>
      <xdr:row>25</xdr:row>
      <xdr:rowOff>1088571</xdr:rowOff>
    </xdr:to>
    <xdr:pic>
      <xdr:nvPicPr>
        <xdr:cNvPr id="4" name="Picture 1" descr="http://bftrus.ru/images/products/sp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23903" y="24640903"/>
          <a:ext cx="1005840" cy="1027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1196340</xdr:colOff>
      <xdr:row>21</xdr:row>
      <xdr:rowOff>30480</xdr:rowOff>
    </xdr:from>
    <xdr:to>
      <xdr:col>1</xdr:col>
      <xdr:colOff>1196340</xdr:colOff>
      <xdr:row>21</xdr:row>
      <xdr:rowOff>381000</xdr:rowOff>
    </xdr:to>
    <xdr:pic>
      <xdr:nvPicPr>
        <xdr:cNvPr id="6" name="Рисунок 9" descr="d-track-logo.pn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6440" y="2173986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372</xdr:row>
      <xdr:rowOff>0</xdr:rowOff>
    </xdr:from>
    <xdr:to>
      <xdr:col>3</xdr:col>
      <xdr:colOff>1333500</xdr:colOff>
      <xdr:row>372</xdr:row>
      <xdr:rowOff>0</xdr:rowOff>
    </xdr:to>
    <xdr:pic>
      <xdr:nvPicPr>
        <xdr:cNvPr id="7" name="Рисунок 1" descr="stopmobile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43600" y="189783720"/>
          <a:ext cx="1981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190500</xdr:rowOff>
    </xdr:from>
    <xdr:to>
      <xdr:col>1</xdr:col>
      <xdr:colOff>609600</xdr:colOff>
      <xdr:row>5</xdr:row>
      <xdr:rowOff>236220</xdr:rowOff>
    </xdr:to>
    <xdr:pic>
      <xdr:nvPicPr>
        <xdr:cNvPr id="8" name="Рисунок 33" descr="CIM_logo-BFT-web-3d-shield-payoff-shadow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09700" y="358140"/>
          <a:ext cx="134874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365</xdr:row>
      <xdr:rowOff>0</xdr:rowOff>
    </xdr:from>
    <xdr:to>
      <xdr:col>3</xdr:col>
      <xdr:colOff>1333500</xdr:colOff>
      <xdr:row>365</xdr:row>
      <xdr:rowOff>0</xdr:rowOff>
    </xdr:to>
    <xdr:pic>
      <xdr:nvPicPr>
        <xdr:cNvPr id="9" name="Рисунок 1" descr="stopmobile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43600" y="187672980"/>
          <a:ext cx="1981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288468</xdr:colOff>
      <xdr:row>8</xdr:row>
      <xdr:rowOff>163195</xdr:rowOff>
    </xdr:from>
    <xdr:to>
      <xdr:col>5</xdr:col>
      <xdr:colOff>1210430</xdr:colOff>
      <xdr:row>9</xdr:row>
      <xdr:rowOff>165101</xdr:rowOff>
    </xdr:to>
    <xdr:pic>
      <xdr:nvPicPr>
        <xdr:cNvPr id="11" name="Picture 12074" descr="http://www.bft.it/repository/certificazioni/logo-CE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97568" y="2245995"/>
          <a:ext cx="921962" cy="827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21</xdr:row>
      <xdr:rowOff>838200</xdr:rowOff>
    </xdr:from>
    <xdr:to>
      <xdr:col>1</xdr:col>
      <xdr:colOff>1203960</xdr:colOff>
      <xdr:row>22</xdr:row>
      <xdr:rowOff>251458</xdr:rowOff>
    </xdr:to>
    <xdr:pic>
      <xdr:nvPicPr>
        <xdr:cNvPr id="13" name="Рисунок 9" descr="d-track-logo.pn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060" y="225475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158449</xdr:colOff>
      <xdr:row>31</xdr:row>
      <xdr:rowOff>112223</xdr:rowOff>
    </xdr:from>
    <xdr:to>
      <xdr:col>2</xdr:col>
      <xdr:colOff>1301365</xdr:colOff>
      <xdr:row>32</xdr:row>
      <xdr:rowOff>420978</xdr:rowOff>
    </xdr:to>
    <xdr:pic>
      <xdr:nvPicPr>
        <xdr:cNvPr id="15" name="Рисунок 84" descr="acces-cvz_300px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3155173">
          <a:off x="2829779" y="16427393"/>
          <a:ext cx="943756" cy="114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80</xdr:row>
      <xdr:rowOff>198120</xdr:rowOff>
    </xdr:from>
    <xdr:to>
      <xdr:col>2</xdr:col>
      <xdr:colOff>1685924</xdr:colOff>
      <xdr:row>81</xdr:row>
      <xdr:rowOff>330199</xdr:rowOff>
    </xdr:to>
    <xdr:pic>
      <xdr:nvPicPr>
        <xdr:cNvPr id="16" name="Рисунок 94" descr="hide_300px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28899" y="50747295"/>
          <a:ext cx="1609725" cy="506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80</xdr:row>
      <xdr:rowOff>83820</xdr:rowOff>
    </xdr:from>
    <xdr:to>
      <xdr:col>1</xdr:col>
      <xdr:colOff>937260</xdr:colOff>
      <xdr:row>81</xdr:row>
      <xdr:rowOff>45720</xdr:rowOff>
    </xdr:to>
    <xdr:pic>
      <xdr:nvPicPr>
        <xdr:cNvPr id="17" name="Рисунок 9" descr="d-track-logo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37360" y="50398680"/>
          <a:ext cx="5105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26272</xdr:colOff>
      <xdr:row>89</xdr:row>
      <xdr:rowOff>375630</xdr:rowOff>
    </xdr:from>
    <xdr:to>
      <xdr:col>2</xdr:col>
      <xdr:colOff>1983781</xdr:colOff>
      <xdr:row>89</xdr:row>
      <xdr:rowOff>613617</xdr:rowOff>
    </xdr:to>
    <xdr:pic>
      <xdr:nvPicPr>
        <xdr:cNvPr id="18" name="Рисунок 96" descr="p935080_00001_05_lux_bt_24v_300px.pn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55147" y="43730255"/>
          <a:ext cx="1957509" cy="237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65314</xdr:colOff>
      <xdr:row>92</xdr:row>
      <xdr:rowOff>95704</xdr:rowOff>
    </xdr:from>
    <xdr:to>
      <xdr:col>2</xdr:col>
      <xdr:colOff>2058306</xdr:colOff>
      <xdr:row>92</xdr:row>
      <xdr:rowOff>461287</xdr:rowOff>
    </xdr:to>
    <xdr:pic>
      <xdr:nvPicPr>
        <xdr:cNvPr id="19" name="Рисунок 97" descr="p935059_00001_05_oro_300px.pn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94189" y="45323579"/>
          <a:ext cx="1992992" cy="365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484811</xdr:colOff>
      <xdr:row>58</xdr:row>
      <xdr:rowOff>386544</xdr:rowOff>
    </xdr:from>
    <xdr:to>
      <xdr:col>2</xdr:col>
      <xdr:colOff>1294251</xdr:colOff>
      <xdr:row>59</xdr:row>
      <xdr:rowOff>4506</xdr:rowOff>
    </xdr:to>
    <xdr:pic>
      <xdr:nvPicPr>
        <xdr:cNvPr id="20" name="Рисунок 98" descr="controlb-rigel_5_300px.pn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1860029">
          <a:off x="2585754" y="39727515"/>
          <a:ext cx="809440" cy="86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222250</xdr:colOff>
      <xdr:row>98</xdr:row>
      <xdr:rowOff>307340</xdr:rowOff>
    </xdr:from>
    <xdr:to>
      <xdr:col>2</xdr:col>
      <xdr:colOff>1825625</xdr:colOff>
      <xdr:row>99</xdr:row>
      <xdr:rowOff>695778</xdr:rowOff>
    </xdr:to>
    <xdr:pic>
      <xdr:nvPicPr>
        <xdr:cNvPr id="21" name="Рисунок 99" descr="d113612_00001_01_elmec_1_(aperta)_300px.pn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51125" y="48202215"/>
          <a:ext cx="1603375" cy="1071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102</xdr:row>
      <xdr:rowOff>15240</xdr:rowOff>
    </xdr:from>
    <xdr:to>
      <xdr:col>2</xdr:col>
      <xdr:colOff>685800</xdr:colOff>
      <xdr:row>103</xdr:row>
      <xdr:rowOff>65494</xdr:rowOff>
    </xdr:to>
    <xdr:pic>
      <xdr:nvPicPr>
        <xdr:cNvPr id="22" name="Рисунок 102" descr="p930003_00001_01_e5_300px.pn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451860" y="61973460"/>
          <a:ext cx="72390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297179</xdr:colOff>
      <xdr:row>105</xdr:row>
      <xdr:rowOff>190500</xdr:rowOff>
    </xdr:from>
    <xdr:to>
      <xdr:col>2</xdr:col>
      <xdr:colOff>1908091</xdr:colOff>
      <xdr:row>108</xdr:row>
      <xdr:rowOff>444500</xdr:rowOff>
    </xdr:to>
    <xdr:pic>
      <xdr:nvPicPr>
        <xdr:cNvPr id="23" name="Рисунок 103" descr="tiziano_300px.pn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799079" y="51663600"/>
          <a:ext cx="1610912" cy="161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107</xdr:row>
      <xdr:rowOff>297180</xdr:rowOff>
    </xdr:from>
    <xdr:to>
      <xdr:col>1</xdr:col>
      <xdr:colOff>609600</xdr:colOff>
      <xdr:row>108</xdr:row>
      <xdr:rowOff>402047</xdr:rowOff>
    </xdr:to>
    <xdr:pic>
      <xdr:nvPicPr>
        <xdr:cNvPr id="24" name="Рисунок 9" descr="d-track-logo.pn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82980" y="63977520"/>
          <a:ext cx="472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67326</xdr:colOff>
      <xdr:row>116</xdr:row>
      <xdr:rowOff>145143</xdr:rowOff>
    </xdr:from>
    <xdr:to>
      <xdr:col>2</xdr:col>
      <xdr:colOff>1708149</xdr:colOff>
      <xdr:row>117</xdr:row>
      <xdr:rowOff>266698</xdr:rowOff>
    </xdr:to>
    <xdr:pic>
      <xdr:nvPicPr>
        <xdr:cNvPr id="26" name="Picture 1025" descr="http://files.bftrus.ru/Marketing/foto_products/automatics_bft/botticelli_eos120_300px.pn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56526" y="54056643"/>
          <a:ext cx="1640823" cy="810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613682</xdr:colOff>
      <xdr:row>120</xdr:row>
      <xdr:rowOff>38100</xdr:rowOff>
    </xdr:from>
    <xdr:to>
      <xdr:col>2</xdr:col>
      <xdr:colOff>1794782</xdr:colOff>
      <xdr:row>121</xdr:row>
      <xdr:rowOff>121828</xdr:rowOff>
    </xdr:to>
    <xdr:pic>
      <xdr:nvPicPr>
        <xdr:cNvPr id="27" name="Рисунок 109" descr="acces-pbe_300px.pn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35753" y="55909029"/>
          <a:ext cx="1181100" cy="777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111</xdr:row>
      <xdr:rowOff>114300</xdr:rowOff>
    </xdr:from>
    <xdr:to>
      <xdr:col>1</xdr:col>
      <xdr:colOff>609600</xdr:colOff>
      <xdr:row>111</xdr:row>
      <xdr:rowOff>443684</xdr:rowOff>
    </xdr:to>
    <xdr:pic>
      <xdr:nvPicPr>
        <xdr:cNvPr id="28" name="Рисунок 9" descr="d-track-logo.pn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2980" y="65501520"/>
          <a:ext cx="5410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114</xdr:row>
      <xdr:rowOff>83820</xdr:rowOff>
    </xdr:from>
    <xdr:to>
      <xdr:col>1</xdr:col>
      <xdr:colOff>609600</xdr:colOff>
      <xdr:row>114</xdr:row>
      <xdr:rowOff>472440</xdr:rowOff>
    </xdr:to>
    <xdr:pic>
      <xdr:nvPicPr>
        <xdr:cNvPr id="29" name="Рисунок 9" descr="d-track-logo.pn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2980" y="66690240"/>
          <a:ext cx="5105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117</xdr:row>
      <xdr:rowOff>198120</xdr:rowOff>
    </xdr:from>
    <xdr:to>
      <xdr:col>1</xdr:col>
      <xdr:colOff>609600</xdr:colOff>
      <xdr:row>117</xdr:row>
      <xdr:rowOff>509905</xdr:rowOff>
    </xdr:to>
    <xdr:pic>
      <xdr:nvPicPr>
        <xdr:cNvPr id="30" name="Рисунок 9" descr="d-track-logo.pn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82040" y="67970400"/>
          <a:ext cx="5029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316804</xdr:colOff>
      <xdr:row>121</xdr:row>
      <xdr:rowOff>142583</xdr:rowOff>
    </xdr:from>
    <xdr:to>
      <xdr:col>2</xdr:col>
      <xdr:colOff>1221106</xdr:colOff>
      <xdr:row>121</xdr:row>
      <xdr:rowOff>772024</xdr:rowOff>
    </xdr:to>
    <xdr:pic>
      <xdr:nvPicPr>
        <xdr:cNvPr id="31" name="Рисунок 115" descr="acces-set_s_300px.pn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19552529">
          <a:off x="2738875" y="56707476"/>
          <a:ext cx="904302" cy="629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1264920</xdr:colOff>
      <xdr:row>125</xdr:row>
      <xdr:rowOff>68580</xdr:rowOff>
    </xdr:from>
    <xdr:to>
      <xdr:col>1</xdr:col>
      <xdr:colOff>1264920</xdr:colOff>
      <xdr:row>125</xdr:row>
      <xdr:rowOff>381000</xdr:rowOff>
    </xdr:to>
    <xdr:pic>
      <xdr:nvPicPr>
        <xdr:cNvPr id="32" name="Рисунок 9" descr="d-track-logo.png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065020" y="73845420"/>
          <a:ext cx="5029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155120</xdr:colOff>
      <xdr:row>125</xdr:row>
      <xdr:rowOff>151130</xdr:rowOff>
    </xdr:from>
    <xdr:to>
      <xdr:col>2</xdr:col>
      <xdr:colOff>1536245</xdr:colOff>
      <xdr:row>125</xdr:row>
      <xdr:rowOff>700132</xdr:rowOff>
    </xdr:to>
    <xdr:pic>
      <xdr:nvPicPr>
        <xdr:cNvPr id="33" name="Рисунок 119" descr="p925202_00001_01_argo_300px.pn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6191" y="71819951"/>
          <a:ext cx="1381125" cy="549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1347922</xdr:colOff>
      <xdr:row>126</xdr:row>
      <xdr:rowOff>98243</xdr:rowOff>
    </xdr:from>
    <xdr:to>
      <xdr:col>2</xdr:col>
      <xdr:colOff>1432994</xdr:colOff>
      <xdr:row>126</xdr:row>
      <xdr:rowOff>788761</xdr:rowOff>
    </xdr:to>
    <xdr:pic>
      <xdr:nvPicPr>
        <xdr:cNvPr id="34" name="Рисунок 120" descr="p925206_00002_01_argo_g_300px.pn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83351" y="72923672"/>
          <a:ext cx="1826786" cy="690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1059180</xdr:colOff>
      <xdr:row>136</xdr:row>
      <xdr:rowOff>0</xdr:rowOff>
    </xdr:from>
    <xdr:to>
      <xdr:col>2</xdr:col>
      <xdr:colOff>1059180</xdr:colOff>
      <xdr:row>138</xdr:row>
      <xdr:rowOff>120833</xdr:rowOff>
    </xdr:to>
    <xdr:pic>
      <xdr:nvPicPr>
        <xdr:cNvPr id="36" name="Рисунок 130" descr="p925204_00002_01_pegaso_sb_300px.pn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825240" y="81793080"/>
          <a:ext cx="51054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228599</xdr:colOff>
      <xdr:row>136</xdr:row>
      <xdr:rowOff>406037</xdr:rowOff>
    </xdr:from>
    <xdr:to>
      <xdr:col>2</xdr:col>
      <xdr:colOff>1040946</xdr:colOff>
      <xdr:row>138</xdr:row>
      <xdr:rowOff>3626</xdr:rowOff>
    </xdr:to>
    <xdr:pic>
      <xdr:nvPicPr>
        <xdr:cNvPr id="37" name="Рисунок 131" descr="controlb-sirio_ma_300px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29542" y="79926180"/>
          <a:ext cx="812347" cy="715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140696</xdr:colOff>
      <xdr:row>72</xdr:row>
      <xdr:rowOff>541021</xdr:rowOff>
    </xdr:from>
    <xdr:to>
      <xdr:col>2</xdr:col>
      <xdr:colOff>1896835</xdr:colOff>
      <xdr:row>73</xdr:row>
      <xdr:rowOff>470260</xdr:rowOff>
    </xdr:to>
    <xdr:pic>
      <xdr:nvPicPr>
        <xdr:cNvPr id="38" name="Рисунок 132" descr="Foto_principale_IGEA_300px.pn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41639" y="35647450"/>
          <a:ext cx="1756139" cy="941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45719</xdr:colOff>
      <xdr:row>145</xdr:row>
      <xdr:rowOff>257175</xdr:rowOff>
    </xdr:from>
    <xdr:to>
      <xdr:col>2</xdr:col>
      <xdr:colOff>1514474</xdr:colOff>
      <xdr:row>146</xdr:row>
      <xdr:rowOff>125364</xdr:rowOff>
    </xdr:to>
    <xdr:pic>
      <xdr:nvPicPr>
        <xdr:cNvPr id="39" name="Рисунок 133" descr="p935077_00001_01_igea_lb_(senza_bracci)_300px.pn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98419" y="84591525"/>
          <a:ext cx="1468755" cy="346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327660</xdr:colOff>
      <xdr:row>149</xdr:row>
      <xdr:rowOff>38100</xdr:rowOff>
    </xdr:from>
    <xdr:to>
      <xdr:col>2</xdr:col>
      <xdr:colOff>1181100</xdr:colOff>
      <xdr:row>150</xdr:row>
      <xdr:rowOff>109493</xdr:rowOff>
    </xdr:to>
    <xdr:pic>
      <xdr:nvPicPr>
        <xdr:cNvPr id="40" name="Рисунок 135" descr="acces-rca_300px.pn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80360" y="85667850"/>
          <a:ext cx="853440" cy="661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666068</xdr:colOff>
      <xdr:row>159</xdr:row>
      <xdr:rowOff>716662</xdr:rowOff>
    </xdr:from>
    <xdr:to>
      <xdr:col>2</xdr:col>
      <xdr:colOff>1235718</xdr:colOff>
      <xdr:row>161</xdr:row>
      <xdr:rowOff>49371</xdr:rowOff>
    </xdr:to>
    <xdr:pic>
      <xdr:nvPicPr>
        <xdr:cNvPr id="41" name="Рисунок 114" descr="acces-rb_300px.pn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-3328447">
          <a:off x="3090208" y="92666222"/>
          <a:ext cx="826770" cy="56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1098188</xdr:colOff>
      <xdr:row>161</xdr:row>
      <xdr:rowOff>50212</xdr:rowOff>
    </xdr:from>
    <xdr:to>
      <xdr:col>2</xdr:col>
      <xdr:colOff>1512445</xdr:colOff>
      <xdr:row>161</xdr:row>
      <xdr:rowOff>872971</xdr:rowOff>
    </xdr:to>
    <xdr:pic>
      <xdr:nvPicPr>
        <xdr:cNvPr id="43" name="Рисунок 141" descr="D113674_00001_01_clonix_2e_128_300px.pn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-1904649">
          <a:off x="3199131" y="90641126"/>
          <a:ext cx="414257" cy="824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164</xdr:row>
      <xdr:rowOff>91440</xdr:rowOff>
    </xdr:from>
    <xdr:to>
      <xdr:col>2</xdr:col>
      <xdr:colOff>1238250</xdr:colOff>
      <xdr:row>164</xdr:row>
      <xdr:rowOff>571500</xdr:rowOff>
    </xdr:to>
    <xdr:pic>
      <xdr:nvPicPr>
        <xdr:cNvPr id="45" name="Picture 11" descr="http://files.bftrus.ru/Marketing/foto_products/acces-bft/acces-clonix2_300px.pn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65120" y="94960440"/>
          <a:ext cx="92583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166</xdr:row>
      <xdr:rowOff>74295</xdr:rowOff>
    </xdr:from>
    <xdr:to>
      <xdr:col>2</xdr:col>
      <xdr:colOff>866775</xdr:colOff>
      <xdr:row>166</xdr:row>
      <xdr:rowOff>699679</xdr:rowOff>
    </xdr:to>
    <xdr:pic>
      <xdr:nvPicPr>
        <xdr:cNvPr id="46" name="Рисунок 143" descr="acces-clonix_4rte_300px.pn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09875" y="96181545"/>
          <a:ext cx="609600" cy="636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174</xdr:row>
      <xdr:rowOff>68580</xdr:rowOff>
    </xdr:from>
    <xdr:to>
      <xdr:col>2</xdr:col>
      <xdr:colOff>933450</xdr:colOff>
      <xdr:row>175</xdr:row>
      <xdr:rowOff>361405</xdr:rowOff>
    </xdr:to>
    <xdr:pic>
      <xdr:nvPicPr>
        <xdr:cNvPr id="48" name="Рисунок 144" descr="acces-seletto_e_300px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33700" y="102128955"/>
          <a:ext cx="552450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172</xdr:row>
      <xdr:rowOff>76200</xdr:rowOff>
    </xdr:from>
    <xdr:to>
      <xdr:col>2</xdr:col>
      <xdr:colOff>857250</xdr:colOff>
      <xdr:row>173</xdr:row>
      <xdr:rowOff>123007</xdr:rowOff>
    </xdr:to>
    <xdr:pic>
      <xdr:nvPicPr>
        <xdr:cNvPr id="49" name="Рисунок 145" descr="acces-seletto_300px.pn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49880" y="101260275"/>
          <a:ext cx="560070" cy="69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419099</xdr:colOff>
      <xdr:row>179</xdr:row>
      <xdr:rowOff>60960</xdr:rowOff>
    </xdr:from>
    <xdr:to>
      <xdr:col>2</xdr:col>
      <xdr:colOff>1095374</xdr:colOff>
      <xdr:row>179</xdr:row>
      <xdr:rowOff>784860</xdr:rowOff>
    </xdr:to>
    <xdr:pic>
      <xdr:nvPicPr>
        <xdr:cNvPr id="50" name="Picture 459" descr="http://files.bftrus.ru/Marketing/foto_products/acces-bft/acces-rme_1_bt_300px.pn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71799" y="107179110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977900</xdr:colOff>
      <xdr:row>186</xdr:row>
      <xdr:rowOff>119380</xdr:rowOff>
    </xdr:from>
    <xdr:to>
      <xdr:col>2</xdr:col>
      <xdr:colOff>1644650</xdr:colOff>
      <xdr:row>186</xdr:row>
      <xdr:rowOff>755109</xdr:rowOff>
    </xdr:to>
    <xdr:pic>
      <xdr:nvPicPr>
        <xdr:cNvPr id="52" name="Рисунок 150" descr="acces-dcw_300px.pn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67100" y="103891080"/>
          <a:ext cx="666750" cy="635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192</xdr:row>
      <xdr:rowOff>53340</xdr:rowOff>
    </xdr:from>
    <xdr:to>
      <xdr:col>2</xdr:col>
      <xdr:colOff>609600</xdr:colOff>
      <xdr:row>193</xdr:row>
      <xdr:rowOff>149863</xdr:rowOff>
    </xdr:to>
    <xdr:pic>
      <xdr:nvPicPr>
        <xdr:cNvPr id="53" name="Рисунок 152" descr="Lampeggiante_DEF_300px.pn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375660" y="118673880"/>
          <a:ext cx="54102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111760</xdr:colOff>
      <xdr:row>196</xdr:row>
      <xdr:rowOff>0</xdr:rowOff>
    </xdr:from>
    <xdr:to>
      <xdr:col>2</xdr:col>
      <xdr:colOff>774700</xdr:colOff>
      <xdr:row>196</xdr:row>
      <xdr:rowOff>756737</xdr:rowOff>
    </xdr:to>
    <xdr:pic>
      <xdr:nvPicPr>
        <xdr:cNvPr id="55" name="Рисунок 154" descr="acces-B_00_R02_300px.pn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62860" y="117792500"/>
          <a:ext cx="662940" cy="74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190</xdr:row>
      <xdr:rowOff>41910</xdr:rowOff>
    </xdr:from>
    <xdr:to>
      <xdr:col>2</xdr:col>
      <xdr:colOff>714375</xdr:colOff>
      <xdr:row>190</xdr:row>
      <xdr:rowOff>586739</xdr:rowOff>
    </xdr:to>
    <xdr:pic>
      <xdr:nvPicPr>
        <xdr:cNvPr id="56" name="Рисунок 155" descr="acces-s_rflp_300px.pn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790825" y="114189510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998220</xdr:colOff>
      <xdr:row>188</xdr:row>
      <xdr:rowOff>121920</xdr:rowOff>
    </xdr:from>
    <xdr:to>
      <xdr:col>2</xdr:col>
      <xdr:colOff>998220</xdr:colOff>
      <xdr:row>189</xdr:row>
      <xdr:rowOff>3261</xdr:rowOff>
    </xdr:to>
    <xdr:pic>
      <xdr:nvPicPr>
        <xdr:cNvPr id="57" name="Рисунок 156" descr="acces-rfl_300px.pn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764280" y="113096040"/>
          <a:ext cx="49530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192</xdr:row>
      <xdr:rowOff>0</xdr:rowOff>
    </xdr:from>
    <xdr:to>
      <xdr:col>2</xdr:col>
      <xdr:colOff>685800</xdr:colOff>
      <xdr:row>193</xdr:row>
      <xdr:rowOff>339440</xdr:rowOff>
    </xdr:to>
    <xdr:pic>
      <xdr:nvPicPr>
        <xdr:cNvPr id="58" name="Рисунок 157" descr="acces-csc_130_300px.pn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451860" y="115953540"/>
          <a:ext cx="4191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922020</xdr:colOff>
      <xdr:row>199</xdr:row>
      <xdr:rowOff>0</xdr:rowOff>
    </xdr:from>
    <xdr:to>
      <xdr:col>2</xdr:col>
      <xdr:colOff>922020</xdr:colOff>
      <xdr:row>199</xdr:row>
      <xdr:rowOff>740047</xdr:rowOff>
    </xdr:to>
    <xdr:pic>
      <xdr:nvPicPr>
        <xdr:cNvPr id="60" name="Рисунок 159" descr="acces-ebp_300px.pn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688080" y="123939300"/>
          <a:ext cx="3429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199</xdr:row>
      <xdr:rowOff>38100</xdr:rowOff>
    </xdr:from>
    <xdr:to>
      <xdr:col>2</xdr:col>
      <xdr:colOff>647700</xdr:colOff>
      <xdr:row>199</xdr:row>
      <xdr:rowOff>762000</xdr:rowOff>
    </xdr:to>
    <xdr:pic>
      <xdr:nvPicPr>
        <xdr:cNvPr id="61" name="Picture 1024" descr="http://files.bftrus.ru/Marketing/foto_products/acces-bft/acces-me_bt_300px.pn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 rot="900000">
          <a:off x="3413760" y="124739400"/>
          <a:ext cx="876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200</xdr:row>
      <xdr:rowOff>106680</xdr:rowOff>
    </xdr:from>
    <xdr:to>
      <xdr:col>2</xdr:col>
      <xdr:colOff>981074</xdr:colOff>
      <xdr:row>200</xdr:row>
      <xdr:rowOff>762000</xdr:rowOff>
    </xdr:to>
    <xdr:pic>
      <xdr:nvPicPr>
        <xdr:cNvPr id="62" name="Picture 1025" descr="http://files.bftrus.ru/Marketing/foto_products/acces-bft/acces-me_300px.pn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57499" y="125770005"/>
          <a:ext cx="67627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201</xdr:row>
      <xdr:rowOff>266700</xdr:rowOff>
    </xdr:from>
    <xdr:to>
      <xdr:col>2</xdr:col>
      <xdr:colOff>739140</xdr:colOff>
      <xdr:row>201</xdr:row>
      <xdr:rowOff>563880</xdr:rowOff>
    </xdr:to>
    <xdr:pic>
      <xdr:nvPicPr>
        <xdr:cNvPr id="63" name="Picture 1026" descr="http://files.bftrus.ru/Marketing/foto_products/acces-bft/acces-cls_300px.pn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 rot="3600000">
          <a:off x="3539490" y="126579630"/>
          <a:ext cx="29718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794385</xdr:colOff>
      <xdr:row>203</xdr:row>
      <xdr:rowOff>267970</xdr:rowOff>
    </xdr:from>
    <xdr:to>
      <xdr:col>2</xdr:col>
      <xdr:colOff>1743075</xdr:colOff>
      <xdr:row>204</xdr:row>
      <xdr:rowOff>759190</xdr:rowOff>
    </xdr:to>
    <xdr:pic>
      <xdr:nvPicPr>
        <xdr:cNvPr id="64" name="Picture 1027" descr="http://files.bftrus.ru/Marketing/foto_products/acces-bft/acces-cb_eos_300px.pn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223260" y="121711720"/>
          <a:ext cx="948690" cy="761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207</xdr:row>
      <xdr:rowOff>167640</xdr:rowOff>
    </xdr:from>
    <xdr:to>
      <xdr:col>2</xdr:col>
      <xdr:colOff>1162050</xdr:colOff>
      <xdr:row>207</xdr:row>
      <xdr:rowOff>831847</xdr:rowOff>
    </xdr:to>
    <xdr:pic>
      <xdr:nvPicPr>
        <xdr:cNvPr id="66" name="Picture 1029" descr="http://files.bftrus.ru/Marketing/foto_products/acces-bft/acces-bt_bat_2_300px.pn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97480" y="130431540"/>
          <a:ext cx="1017270" cy="65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208</xdr:row>
      <xdr:rowOff>76200</xdr:rowOff>
    </xdr:from>
    <xdr:to>
      <xdr:col>2</xdr:col>
      <xdr:colOff>990600</xdr:colOff>
      <xdr:row>208</xdr:row>
      <xdr:rowOff>800100</xdr:rowOff>
    </xdr:to>
    <xdr:pic>
      <xdr:nvPicPr>
        <xdr:cNvPr id="67" name="Picture 1030" descr="http://files.bftrus.ru/Marketing/foto_products/acces-bft/acces-bt_bat_300px.pn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19400" y="1311592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211</xdr:row>
      <xdr:rowOff>83820</xdr:rowOff>
    </xdr:from>
    <xdr:to>
      <xdr:col>2</xdr:col>
      <xdr:colOff>1304925</xdr:colOff>
      <xdr:row>211</xdr:row>
      <xdr:rowOff>678180</xdr:rowOff>
    </xdr:to>
    <xdr:pic>
      <xdr:nvPicPr>
        <xdr:cNvPr id="68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19399" y="133738620"/>
          <a:ext cx="1038226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379094</xdr:colOff>
      <xdr:row>212</xdr:row>
      <xdr:rowOff>76200</xdr:rowOff>
    </xdr:from>
    <xdr:to>
      <xdr:col>2</xdr:col>
      <xdr:colOff>1104899</xdr:colOff>
      <xdr:row>212</xdr:row>
      <xdr:rowOff>753110</xdr:rowOff>
    </xdr:to>
    <xdr:pic>
      <xdr:nvPicPr>
        <xdr:cNvPr id="69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931794" y="134550150"/>
          <a:ext cx="725805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497205</xdr:colOff>
      <xdr:row>331</xdr:row>
      <xdr:rowOff>146050</xdr:rowOff>
    </xdr:from>
    <xdr:to>
      <xdr:col>2</xdr:col>
      <xdr:colOff>1400175</xdr:colOff>
      <xdr:row>331</xdr:row>
      <xdr:rowOff>725170</xdr:rowOff>
    </xdr:to>
    <xdr:pic>
      <xdr:nvPicPr>
        <xdr:cNvPr id="72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26080" y="164642800"/>
          <a:ext cx="90297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365759</xdr:colOff>
      <xdr:row>332</xdr:row>
      <xdr:rowOff>83820</xdr:rowOff>
    </xdr:from>
    <xdr:to>
      <xdr:col>2</xdr:col>
      <xdr:colOff>914400</xdr:colOff>
      <xdr:row>332</xdr:row>
      <xdr:rowOff>678180</xdr:rowOff>
    </xdr:to>
    <xdr:pic>
      <xdr:nvPicPr>
        <xdr:cNvPr id="73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918459" y="171924345"/>
          <a:ext cx="54864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260985</xdr:colOff>
      <xdr:row>336</xdr:row>
      <xdr:rowOff>112395</xdr:rowOff>
    </xdr:from>
    <xdr:to>
      <xdr:col>2</xdr:col>
      <xdr:colOff>1419225</xdr:colOff>
      <xdr:row>336</xdr:row>
      <xdr:rowOff>760095</xdr:rowOff>
    </xdr:to>
    <xdr:pic>
      <xdr:nvPicPr>
        <xdr:cNvPr id="75" name="Picture 1026" descr="http://files.bftrus.ru/Marketing/foto_products/acces-bft/acces-kit_moovi_light_1_300px.pn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13685" y="174353220"/>
          <a:ext cx="11582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337</xdr:row>
      <xdr:rowOff>114300</xdr:rowOff>
    </xdr:from>
    <xdr:to>
      <xdr:col>2</xdr:col>
      <xdr:colOff>1543050</xdr:colOff>
      <xdr:row>337</xdr:row>
      <xdr:rowOff>739140</xdr:rowOff>
    </xdr:to>
    <xdr:pic>
      <xdr:nvPicPr>
        <xdr:cNvPr id="76" name="Picture 1026" descr="http://files.bftrus.ru/Marketing/foto_products/acces-bft/acces-kit_moovi_light_1_300px.pn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651760" y="175155225"/>
          <a:ext cx="144399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340</xdr:row>
      <xdr:rowOff>160020</xdr:rowOff>
    </xdr:from>
    <xdr:to>
      <xdr:col>2</xdr:col>
      <xdr:colOff>1009650</xdr:colOff>
      <xdr:row>340</xdr:row>
      <xdr:rowOff>754469</xdr:rowOff>
    </xdr:to>
    <xdr:pic>
      <xdr:nvPicPr>
        <xdr:cNvPr id="78" name="Рисунок 179" descr="acces-bm_300px.pn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017520" y="177429795"/>
          <a:ext cx="54483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341</xdr:row>
      <xdr:rowOff>45720</xdr:rowOff>
    </xdr:from>
    <xdr:to>
      <xdr:col>2</xdr:col>
      <xdr:colOff>1009650</xdr:colOff>
      <xdr:row>341</xdr:row>
      <xdr:rowOff>731520</xdr:rowOff>
    </xdr:to>
    <xdr:pic>
      <xdr:nvPicPr>
        <xdr:cNvPr id="79" name="Picture 1028" descr="http://files.bftrus.ru/Marketing/foto_products/acces-bft/acces-scs1_300px.pn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895600" y="178115595"/>
          <a:ext cx="666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342</xdr:row>
      <xdr:rowOff>106680</xdr:rowOff>
    </xdr:from>
    <xdr:to>
      <xdr:col>2</xdr:col>
      <xdr:colOff>1171574</xdr:colOff>
      <xdr:row>342</xdr:row>
      <xdr:rowOff>762000</xdr:rowOff>
    </xdr:to>
    <xdr:pic>
      <xdr:nvPicPr>
        <xdr:cNvPr id="80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499" y="179052855"/>
          <a:ext cx="86677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343</xdr:row>
      <xdr:rowOff>45720</xdr:rowOff>
    </xdr:from>
    <xdr:to>
      <xdr:col>2</xdr:col>
      <xdr:colOff>1247774</xdr:colOff>
      <xdr:row>343</xdr:row>
      <xdr:rowOff>708660</xdr:rowOff>
    </xdr:to>
    <xdr:pic>
      <xdr:nvPicPr>
        <xdr:cNvPr id="81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65119" y="179791995"/>
          <a:ext cx="935355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344</xdr:row>
      <xdr:rowOff>38100</xdr:rowOff>
    </xdr:from>
    <xdr:to>
      <xdr:col>2</xdr:col>
      <xdr:colOff>1238250</xdr:colOff>
      <xdr:row>344</xdr:row>
      <xdr:rowOff>693420</xdr:rowOff>
    </xdr:to>
    <xdr:pic>
      <xdr:nvPicPr>
        <xdr:cNvPr id="82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65119" y="180584475"/>
          <a:ext cx="925831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850899</xdr:colOff>
      <xdr:row>345</xdr:row>
      <xdr:rowOff>42545</xdr:rowOff>
    </xdr:from>
    <xdr:to>
      <xdr:col>2</xdr:col>
      <xdr:colOff>1527174</xdr:colOff>
      <xdr:row>345</xdr:row>
      <xdr:rowOff>636905</xdr:rowOff>
    </xdr:to>
    <xdr:pic>
      <xdr:nvPicPr>
        <xdr:cNvPr id="83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279774" y="173810295"/>
          <a:ext cx="676275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346</xdr:row>
      <xdr:rowOff>83820</xdr:rowOff>
    </xdr:from>
    <xdr:to>
      <xdr:col>2</xdr:col>
      <xdr:colOff>1123950</xdr:colOff>
      <xdr:row>346</xdr:row>
      <xdr:rowOff>678180</xdr:rowOff>
    </xdr:to>
    <xdr:pic>
      <xdr:nvPicPr>
        <xdr:cNvPr id="84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00" y="183030495"/>
          <a:ext cx="81915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349</xdr:row>
      <xdr:rowOff>152400</xdr:rowOff>
    </xdr:from>
    <xdr:to>
      <xdr:col>2</xdr:col>
      <xdr:colOff>1276350</xdr:colOff>
      <xdr:row>349</xdr:row>
      <xdr:rowOff>731520</xdr:rowOff>
    </xdr:to>
    <xdr:pic>
      <xdr:nvPicPr>
        <xdr:cNvPr id="85" name="Picture 1031" descr="http://files.bftrus.ru/Marketing/foto_products/acces-bft/acces-kit_scheda_mcl_300px.pn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070860" y="185499375"/>
          <a:ext cx="75819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213359</xdr:colOff>
      <xdr:row>348</xdr:row>
      <xdr:rowOff>83820</xdr:rowOff>
    </xdr:from>
    <xdr:to>
      <xdr:col>2</xdr:col>
      <xdr:colOff>1076324</xdr:colOff>
      <xdr:row>348</xdr:row>
      <xdr:rowOff>731520</xdr:rowOff>
    </xdr:to>
    <xdr:pic>
      <xdr:nvPicPr>
        <xdr:cNvPr id="86" name="Picture 1026" descr="http://files.bftrus.ru/Marketing/foto_products/acces-bft/acces-kit_moovi_light_1_300px.pn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766059" y="184630695"/>
          <a:ext cx="86296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350</xdr:row>
      <xdr:rowOff>83820</xdr:rowOff>
    </xdr:from>
    <xdr:to>
      <xdr:col>2</xdr:col>
      <xdr:colOff>1238250</xdr:colOff>
      <xdr:row>350</xdr:row>
      <xdr:rowOff>792480</xdr:rowOff>
    </xdr:to>
    <xdr:pic>
      <xdr:nvPicPr>
        <xdr:cNvPr id="87" name="Picture 1032" descr="http://files.bftrus.ru/Marketing/foto_products/acces-bft/acces-mcl_lampo_300px.pn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781300" y="186230895"/>
          <a:ext cx="100965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796706</xdr:colOff>
      <xdr:row>327</xdr:row>
      <xdr:rowOff>550211</xdr:rowOff>
    </xdr:from>
    <xdr:to>
      <xdr:col>2</xdr:col>
      <xdr:colOff>1536315</xdr:colOff>
      <xdr:row>329</xdr:row>
      <xdr:rowOff>184451</xdr:rowOff>
    </xdr:to>
    <xdr:pic>
      <xdr:nvPicPr>
        <xdr:cNvPr id="89" name="Рисунок 205" descr="ell-46-64_300px.pn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rot="2144367">
          <a:off x="3225581" y="162665711"/>
          <a:ext cx="739609" cy="1221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643787</xdr:colOff>
      <xdr:row>326</xdr:row>
      <xdr:rowOff>446278</xdr:rowOff>
    </xdr:from>
    <xdr:to>
      <xdr:col>2</xdr:col>
      <xdr:colOff>1611629</xdr:colOff>
      <xdr:row>328</xdr:row>
      <xdr:rowOff>170960</xdr:rowOff>
    </xdr:to>
    <xdr:pic>
      <xdr:nvPicPr>
        <xdr:cNvPr id="90" name="Рисунок 206" descr="ell-46-64_300px.pn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rot="2144367">
          <a:off x="3072662" y="161958528"/>
          <a:ext cx="967842" cy="12328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180</xdr:row>
      <xdr:rowOff>55245</xdr:rowOff>
    </xdr:from>
    <xdr:to>
      <xdr:col>2</xdr:col>
      <xdr:colOff>1104900</xdr:colOff>
      <xdr:row>180</xdr:row>
      <xdr:rowOff>794385</xdr:rowOff>
    </xdr:to>
    <xdr:pic>
      <xdr:nvPicPr>
        <xdr:cNvPr id="94" name="Picture 459" descr="http://files.bftrus.ru/Marketing/foto_products/acces-bft/acces-rme_1_bt_300px.pn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048000" y="107992545"/>
          <a:ext cx="6096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516344</xdr:colOff>
      <xdr:row>326</xdr:row>
      <xdr:rowOff>45357</xdr:rowOff>
    </xdr:from>
    <xdr:to>
      <xdr:col>2</xdr:col>
      <xdr:colOff>1284059</xdr:colOff>
      <xdr:row>327</xdr:row>
      <xdr:rowOff>4082</xdr:rowOff>
    </xdr:to>
    <xdr:pic>
      <xdr:nvPicPr>
        <xdr:cNvPr id="95" name="Рисунок 263" descr="mbu03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938415" y="160677678"/>
          <a:ext cx="767715" cy="675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496661</xdr:colOff>
      <xdr:row>176</xdr:row>
      <xdr:rowOff>59599</xdr:rowOff>
    </xdr:from>
    <xdr:to>
      <xdr:col>2</xdr:col>
      <xdr:colOff>1753961</xdr:colOff>
      <xdr:row>176</xdr:row>
      <xdr:rowOff>853802</xdr:rowOff>
    </xdr:to>
    <xdr:pic>
      <xdr:nvPicPr>
        <xdr:cNvPr id="96" name="Рисунок 264" descr="sos_300px.pn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925536" y="100040349"/>
          <a:ext cx="1257300" cy="794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657224</xdr:colOff>
      <xdr:row>177</xdr:row>
      <xdr:rowOff>50800</xdr:rowOff>
    </xdr:from>
    <xdr:to>
      <xdr:col>2</xdr:col>
      <xdr:colOff>1257300</xdr:colOff>
      <xdr:row>177</xdr:row>
      <xdr:rowOff>831489</xdr:rowOff>
    </xdr:to>
    <xdr:pic>
      <xdr:nvPicPr>
        <xdr:cNvPr id="97" name="Picture 458" descr="http://files.bftrus.ru/Marketing/foto_products/acces-bft/acces-spc_300px.pn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086099" y="100920550"/>
          <a:ext cx="600076" cy="780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297179</xdr:colOff>
      <xdr:row>210</xdr:row>
      <xdr:rowOff>106680</xdr:rowOff>
    </xdr:from>
    <xdr:to>
      <xdr:col>2</xdr:col>
      <xdr:colOff>1285875</xdr:colOff>
      <xdr:row>210</xdr:row>
      <xdr:rowOff>676275</xdr:rowOff>
    </xdr:to>
    <xdr:pic>
      <xdr:nvPicPr>
        <xdr:cNvPr id="98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49879" y="132942330"/>
          <a:ext cx="988696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209</xdr:row>
      <xdr:rowOff>121920</xdr:rowOff>
    </xdr:from>
    <xdr:to>
      <xdr:col>2</xdr:col>
      <xdr:colOff>1257300</xdr:colOff>
      <xdr:row>209</xdr:row>
      <xdr:rowOff>697230</xdr:rowOff>
    </xdr:to>
    <xdr:pic>
      <xdr:nvPicPr>
        <xdr:cNvPr id="99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19399" y="132138420"/>
          <a:ext cx="99060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441959</xdr:colOff>
      <xdr:row>335</xdr:row>
      <xdr:rowOff>217714</xdr:rowOff>
    </xdr:from>
    <xdr:to>
      <xdr:col>2</xdr:col>
      <xdr:colOff>1224643</xdr:colOff>
      <xdr:row>335</xdr:row>
      <xdr:rowOff>685800</xdr:rowOff>
    </xdr:to>
    <xdr:pic>
      <xdr:nvPicPr>
        <xdr:cNvPr id="100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000102" y="188009893"/>
          <a:ext cx="782684" cy="468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347</xdr:row>
      <xdr:rowOff>258536</xdr:rowOff>
    </xdr:from>
    <xdr:to>
      <xdr:col>2</xdr:col>
      <xdr:colOff>1085850</xdr:colOff>
      <xdr:row>347</xdr:row>
      <xdr:rowOff>746760</xdr:rowOff>
    </xdr:to>
    <xdr:pic>
      <xdr:nvPicPr>
        <xdr:cNvPr id="101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901043" y="196745679"/>
          <a:ext cx="742950" cy="48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</xdr:colOff>
      <xdr:row>150</xdr:row>
      <xdr:rowOff>140970</xdr:rowOff>
    </xdr:from>
    <xdr:to>
      <xdr:col>2</xdr:col>
      <xdr:colOff>1066801</xdr:colOff>
      <xdr:row>150</xdr:row>
      <xdr:rowOff>652632</xdr:rowOff>
    </xdr:to>
    <xdr:pic>
      <xdr:nvPicPr>
        <xdr:cNvPr id="102" name="Рисунок 136" descr="acces-rca_300px.pn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653665" y="86446995"/>
          <a:ext cx="965836" cy="507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179069</xdr:colOff>
      <xdr:row>151</xdr:row>
      <xdr:rowOff>83820</xdr:rowOff>
    </xdr:from>
    <xdr:to>
      <xdr:col>2</xdr:col>
      <xdr:colOff>1171574</xdr:colOff>
      <xdr:row>151</xdr:row>
      <xdr:rowOff>617220</xdr:rowOff>
    </xdr:to>
    <xdr:pic>
      <xdr:nvPicPr>
        <xdr:cNvPr id="103" name="Picture 4096" descr="http://files.bftrus.ru/Marketing/foto_products/acces-bft/acces-cor_40_300px.pn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731769" y="87028020"/>
          <a:ext cx="99250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280034</xdr:colOff>
      <xdr:row>153</xdr:row>
      <xdr:rowOff>53340</xdr:rowOff>
    </xdr:from>
    <xdr:to>
      <xdr:col>2</xdr:col>
      <xdr:colOff>1104899</xdr:colOff>
      <xdr:row>153</xdr:row>
      <xdr:rowOff>556260</xdr:rowOff>
    </xdr:to>
    <xdr:pic>
      <xdr:nvPicPr>
        <xdr:cNvPr id="104" name="Picture 4097" descr="http://files.bftrus.ru/Marketing/foto_products/acces-bft/acces-pegaso_ada_300px.pn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32734" y="88254840"/>
          <a:ext cx="8248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331048</xdr:colOff>
      <xdr:row>151</xdr:row>
      <xdr:rowOff>620652</xdr:rowOff>
    </xdr:from>
    <xdr:to>
      <xdr:col>2</xdr:col>
      <xdr:colOff>1121433</xdr:colOff>
      <xdr:row>152</xdr:row>
      <xdr:rowOff>559145</xdr:rowOff>
    </xdr:to>
    <xdr:pic>
      <xdr:nvPicPr>
        <xdr:cNvPr id="105" name="Picture 4098" descr="http://files.bftrus.ru/Marketing/foto_products/acces-bft/acces-pig_ulisse_300px.pn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 rot="6343695">
          <a:off x="2986524" y="87462076"/>
          <a:ext cx="584834" cy="790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396240</xdr:colOff>
      <xdr:row>156</xdr:row>
      <xdr:rowOff>32414</xdr:rowOff>
    </xdr:from>
    <xdr:to>
      <xdr:col>2</xdr:col>
      <xdr:colOff>1317171</xdr:colOff>
      <xdr:row>157</xdr:row>
      <xdr:rowOff>143876</xdr:rowOff>
    </xdr:to>
    <xdr:pic>
      <xdr:nvPicPr>
        <xdr:cNvPr id="106" name="Изображение 1" descr="acces-mitto-b-rcb-02_300px.pn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437311" y="82791057"/>
          <a:ext cx="920931" cy="78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524782</xdr:colOff>
      <xdr:row>157</xdr:row>
      <xdr:rowOff>290830</xdr:rowOff>
    </xdr:from>
    <xdr:to>
      <xdr:col>2</xdr:col>
      <xdr:colOff>1515382</xdr:colOff>
      <xdr:row>159</xdr:row>
      <xdr:rowOff>87719</xdr:rowOff>
    </xdr:to>
    <xdr:pic>
      <xdr:nvPicPr>
        <xdr:cNvPr id="107" name="Изображение 2" descr="acces-mitto-b-rcb-04_300px.pn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953657" y="78506955"/>
          <a:ext cx="990600" cy="797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131445</xdr:colOff>
      <xdr:row>62</xdr:row>
      <xdr:rowOff>52251</xdr:rowOff>
    </xdr:from>
    <xdr:to>
      <xdr:col>2</xdr:col>
      <xdr:colOff>1704975</xdr:colOff>
      <xdr:row>65</xdr:row>
      <xdr:rowOff>273234</xdr:rowOff>
    </xdr:to>
    <xdr:pic>
      <xdr:nvPicPr>
        <xdr:cNvPr id="109" name="Изображение 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72516" y="38914251"/>
          <a:ext cx="1573530" cy="1082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88901</xdr:colOff>
      <xdr:row>38</xdr:row>
      <xdr:rowOff>271145</xdr:rowOff>
    </xdr:from>
    <xdr:to>
      <xdr:col>2</xdr:col>
      <xdr:colOff>1698625</xdr:colOff>
      <xdr:row>40</xdr:row>
      <xdr:rowOff>45085</xdr:rowOff>
    </xdr:to>
    <xdr:pic>
      <xdr:nvPicPr>
        <xdr:cNvPr id="110" name="Изображение 1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540001" y="32859345"/>
          <a:ext cx="1609724" cy="732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159</xdr:row>
      <xdr:rowOff>0</xdr:rowOff>
    </xdr:from>
    <xdr:to>
      <xdr:col>2</xdr:col>
      <xdr:colOff>929640</xdr:colOff>
      <xdr:row>160</xdr:row>
      <xdr:rowOff>39732</xdr:rowOff>
    </xdr:to>
    <xdr:pic>
      <xdr:nvPicPr>
        <xdr:cNvPr id="111" name="Изображение 253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 rot="-900000">
          <a:off x="3695700" y="90921840"/>
          <a:ext cx="75438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204237</xdr:colOff>
      <xdr:row>111</xdr:row>
      <xdr:rowOff>84636</xdr:rowOff>
    </xdr:from>
    <xdr:to>
      <xdr:col>2</xdr:col>
      <xdr:colOff>1643743</xdr:colOff>
      <xdr:row>112</xdr:row>
      <xdr:rowOff>213758</xdr:rowOff>
    </xdr:to>
    <xdr:pic>
      <xdr:nvPicPr>
        <xdr:cNvPr id="112" name="Picture 1024" descr="http://files.bftrus.ru/Marketing/foto_products/automatics_bft/botticelli_eos120_300px.pn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305180" y="63232665"/>
          <a:ext cx="1439506" cy="770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541562</xdr:colOff>
      <xdr:row>279</xdr:row>
      <xdr:rowOff>255179</xdr:rowOff>
    </xdr:from>
    <xdr:to>
      <xdr:col>2</xdr:col>
      <xdr:colOff>976991</xdr:colOff>
      <xdr:row>285</xdr:row>
      <xdr:rowOff>70848</xdr:rowOff>
    </xdr:to>
    <xdr:pic>
      <xdr:nvPicPr>
        <xdr:cNvPr id="117" name="Рисунок 26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90648" y="153624008"/>
          <a:ext cx="2226129" cy="2321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758371</xdr:colOff>
      <xdr:row>20</xdr:row>
      <xdr:rowOff>218732</xdr:rowOff>
    </xdr:from>
    <xdr:to>
      <xdr:col>2</xdr:col>
      <xdr:colOff>1457582</xdr:colOff>
      <xdr:row>20</xdr:row>
      <xdr:rowOff>987090</xdr:rowOff>
    </xdr:to>
    <xdr:pic>
      <xdr:nvPicPr>
        <xdr:cNvPr id="118" name="Рисунок 234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399971" y="9616732"/>
          <a:ext cx="69921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1609725</xdr:colOff>
      <xdr:row>302</xdr:row>
      <xdr:rowOff>339090</xdr:rowOff>
    </xdr:from>
    <xdr:to>
      <xdr:col>2</xdr:col>
      <xdr:colOff>1866445</xdr:colOff>
      <xdr:row>308</xdr:row>
      <xdr:rowOff>32294</xdr:rowOff>
    </xdr:to>
    <xdr:pic>
      <xdr:nvPicPr>
        <xdr:cNvPr id="119" name="Рисунок 4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409825" y="153310590"/>
          <a:ext cx="2095500" cy="2625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126</xdr:row>
      <xdr:rowOff>91440</xdr:rowOff>
    </xdr:from>
    <xdr:to>
      <xdr:col>1</xdr:col>
      <xdr:colOff>1280160</xdr:colOff>
      <xdr:row>126</xdr:row>
      <xdr:rowOff>381000</xdr:rowOff>
    </xdr:to>
    <xdr:pic>
      <xdr:nvPicPr>
        <xdr:cNvPr id="120" name="Рисунок 9" descr="d-track-logo.pn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080260" y="7559040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43543</xdr:colOff>
      <xdr:row>131</xdr:row>
      <xdr:rowOff>55245</xdr:rowOff>
    </xdr:from>
    <xdr:to>
      <xdr:col>2</xdr:col>
      <xdr:colOff>771525</xdr:colOff>
      <xdr:row>132</xdr:row>
      <xdr:rowOff>245741</xdr:rowOff>
    </xdr:to>
    <xdr:pic>
      <xdr:nvPicPr>
        <xdr:cNvPr id="121" name="Рисунок 99" descr="d113612_00001_01_elmec_1_(aperta)_300px.png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44486" y="70932131"/>
          <a:ext cx="727982" cy="615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130</xdr:row>
      <xdr:rowOff>45720</xdr:rowOff>
    </xdr:from>
    <xdr:to>
      <xdr:col>2</xdr:col>
      <xdr:colOff>1165860</xdr:colOff>
      <xdr:row>133</xdr:row>
      <xdr:rowOff>205742</xdr:rowOff>
    </xdr:to>
    <xdr:pic>
      <xdr:nvPicPr>
        <xdr:cNvPr id="122" name="Рисунок 124" descr="p925204_00002_01_pegaso_sb_300px.pn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3931920" y="79011780"/>
          <a:ext cx="518160" cy="147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434339</xdr:colOff>
      <xdr:row>178</xdr:row>
      <xdr:rowOff>60960</xdr:rowOff>
    </xdr:from>
    <xdr:to>
      <xdr:col>2</xdr:col>
      <xdr:colOff>981074</xdr:colOff>
      <xdr:row>179</xdr:row>
      <xdr:rowOff>2</xdr:rowOff>
    </xdr:to>
    <xdr:pic>
      <xdr:nvPicPr>
        <xdr:cNvPr id="124" name="Рисунок 125" descr="acces-pegaso_up_control_5_300px.pn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31213" r="39079"/>
        <a:stretch>
          <a:fillRect/>
        </a:stretch>
      </xdr:blipFill>
      <xdr:spPr bwMode="auto">
        <a:xfrm>
          <a:off x="2987039" y="106359960"/>
          <a:ext cx="546735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516255</xdr:colOff>
      <xdr:row>329</xdr:row>
      <xdr:rowOff>137160</xdr:rowOff>
    </xdr:from>
    <xdr:to>
      <xdr:col>2</xdr:col>
      <xdr:colOff>1438275</xdr:colOff>
      <xdr:row>329</xdr:row>
      <xdr:rowOff>716280</xdr:rowOff>
    </xdr:to>
    <xdr:pic>
      <xdr:nvPicPr>
        <xdr:cNvPr id="125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945130" y="163840160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260985</xdr:colOff>
      <xdr:row>127</xdr:row>
      <xdr:rowOff>85725</xdr:rowOff>
    </xdr:from>
    <xdr:to>
      <xdr:col>2</xdr:col>
      <xdr:colOff>619125</xdr:colOff>
      <xdr:row>129</xdr:row>
      <xdr:rowOff>428077</xdr:rowOff>
    </xdr:to>
    <xdr:pic>
      <xdr:nvPicPr>
        <xdr:cNvPr id="126" name="Рисунок 124" descr="p925204_00002_01_pegaso_sb_300px.pn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13685" y="77809725"/>
          <a:ext cx="358140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15</xdr:row>
      <xdr:rowOff>22860</xdr:rowOff>
    </xdr:from>
    <xdr:to>
      <xdr:col>1</xdr:col>
      <xdr:colOff>1143000</xdr:colOff>
      <xdr:row>15</xdr:row>
      <xdr:rowOff>365760</xdr:rowOff>
    </xdr:to>
    <xdr:pic>
      <xdr:nvPicPr>
        <xdr:cNvPr id="127" name="Рисунок 9" descr="d-track-logo.png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43100" y="17922240"/>
          <a:ext cx="48768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15</xdr:row>
      <xdr:rowOff>845820</xdr:rowOff>
    </xdr:from>
    <xdr:to>
      <xdr:col>1</xdr:col>
      <xdr:colOff>1082040</xdr:colOff>
      <xdr:row>16</xdr:row>
      <xdr:rowOff>347254</xdr:rowOff>
    </xdr:to>
    <xdr:pic>
      <xdr:nvPicPr>
        <xdr:cNvPr id="128" name="Рисунок 9" descr="d-track-logo.pn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82140" y="18745200"/>
          <a:ext cx="49530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50</xdr:row>
      <xdr:rowOff>30480</xdr:rowOff>
    </xdr:from>
    <xdr:to>
      <xdr:col>1</xdr:col>
      <xdr:colOff>990600</xdr:colOff>
      <xdr:row>50</xdr:row>
      <xdr:rowOff>381000</xdr:rowOff>
    </xdr:to>
    <xdr:pic>
      <xdr:nvPicPr>
        <xdr:cNvPr id="129" name="Рисунок 9" descr="d-track-logo.pn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90700" y="339013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51</xdr:row>
      <xdr:rowOff>7620</xdr:rowOff>
    </xdr:from>
    <xdr:to>
      <xdr:col>1</xdr:col>
      <xdr:colOff>967740</xdr:colOff>
      <xdr:row>51</xdr:row>
      <xdr:rowOff>358140</xdr:rowOff>
    </xdr:to>
    <xdr:pic>
      <xdr:nvPicPr>
        <xdr:cNvPr id="130" name="Рисунок 9" descr="d-track-logo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67840" y="352729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38</xdr:row>
      <xdr:rowOff>30480</xdr:rowOff>
    </xdr:from>
    <xdr:to>
      <xdr:col>1</xdr:col>
      <xdr:colOff>937260</xdr:colOff>
      <xdr:row>38</xdr:row>
      <xdr:rowOff>387532</xdr:rowOff>
    </xdr:to>
    <xdr:pic>
      <xdr:nvPicPr>
        <xdr:cNvPr id="131" name="Рисунок 9" descr="d-track-logo.pn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37360" y="36492180"/>
          <a:ext cx="48768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1059180</xdr:colOff>
      <xdr:row>53</xdr:row>
      <xdr:rowOff>0</xdr:rowOff>
    </xdr:from>
    <xdr:to>
      <xdr:col>1</xdr:col>
      <xdr:colOff>1059180</xdr:colOff>
      <xdr:row>53</xdr:row>
      <xdr:rowOff>356382</xdr:rowOff>
    </xdr:to>
    <xdr:pic>
      <xdr:nvPicPr>
        <xdr:cNvPr id="132" name="Рисунок 9" descr="d-track-logo.pn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9280" y="27835860"/>
          <a:ext cx="4800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63</xdr:row>
      <xdr:rowOff>7620</xdr:rowOff>
    </xdr:from>
    <xdr:to>
      <xdr:col>1</xdr:col>
      <xdr:colOff>670560</xdr:colOff>
      <xdr:row>64</xdr:row>
      <xdr:rowOff>105412</xdr:rowOff>
    </xdr:to>
    <xdr:pic>
      <xdr:nvPicPr>
        <xdr:cNvPr id="133" name="Рисунок 9" descr="d-track-logo.pn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70660" y="42306240"/>
          <a:ext cx="4724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900430</xdr:colOff>
      <xdr:row>73</xdr:row>
      <xdr:rowOff>391160</xdr:rowOff>
    </xdr:from>
    <xdr:to>
      <xdr:col>1</xdr:col>
      <xdr:colOff>900430</xdr:colOff>
      <xdr:row>73</xdr:row>
      <xdr:rowOff>730793</xdr:rowOff>
    </xdr:to>
    <xdr:pic>
      <xdr:nvPicPr>
        <xdr:cNvPr id="134" name="Рисунок 9" descr="d-track-logo.pn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25930" y="45746035"/>
          <a:ext cx="0" cy="3396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982980</xdr:colOff>
      <xdr:row>127</xdr:row>
      <xdr:rowOff>274320</xdr:rowOff>
    </xdr:from>
    <xdr:to>
      <xdr:col>2</xdr:col>
      <xdr:colOff>982980</xdr:colOff>
      <xdr:row>128</xdr:row>
      <xdr:rowOff>473525</xdr:rowOff>
    </xdr:to>
    <xdr:pic>
      <xdr:nvPicPr>
        <xdr:cNvPr id="135" name="Рисунок 125" descr="acces-pegaso_up_control_5_300px.pn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t="31213" r="39079"/>
        <a:stretch>
          <a:fillRect/>
        </a:stretch>
      </xdr:blipFill>
      <xdr:spPr bwMode="auto">
        <a:xfrm>
          <a:off x="3749040" y="77784960"/>
          <a:ext cx="60198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595994</xdr:colOff>
      <xdr:row>221</xdr:row>
      <xdr:rowOff>142603</xdr:rowOff>
    </xdr:from>
    <xdr:to>
      <xdr:col>2</xdr:col>
      <xdr:colOff>1592036</xdr:colOff>
      <xdr:row>230</xdr:row>
      <xdr:rowOff>285750</xdr:rowOff>
    </xdr:to>
    <xdr:pic>
      <xdr:nvPicPr>
        <xdr:cNvPr id="137" name="Рисунок 1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12423" y="131342674"/>
          <a:ext cx="2737756" cy="3068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659765</xdr:colOff>
      <xdr:row>248</xdr:row>
      <xdr:rowOff>241937</xdr:rowOff>
    </xdr:from>
    <xdr:to>
      <xdr:col>2</xdr:col>
      <xdr:colOff>1124402</xdr:colOff>
      <xdr:row>254</xdr:row>
      <xdr:rowOff>220076</xdr:rowOff>
    </xdr:to>
    <xdr:pic>
      <xdr:nvPicPr>
        <xdr:cNvPr id="138" name="Рисунок 16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476194" y="140735687"/>
          <a:ext cx="2206351" cy="211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305435</xdr:colOff>
      <xdr:row>289</xdr:row>
      <xdr:rowOff>382270</xdr:rowOff>
    </xdr:from>
    <xdr:to>
      <xdr:col>2</xdr:col>
      <xdr:colOff>724352</xdr:colOff>
      <xdr:row>295</xdr:row>
      <xdr:rowOff>195943</xdr:rowOff>
    </xdr:to>
    <xdr:pic>
      <xdr:nvPicPr>
        <xdr:cNvPr id="139" name="Рисунок 263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30935" y="143908145"/>
          <a:ext cx="2158364" cy="2300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412204</xdr:colOff>
      <xdr:row>184</xdr:row>
      <xdr:rowOff>20501</xdr:rowOff>
    </xdr:from>
    <xdr:to>
      <xdr:col>2</xdr:col>
      <xdr:colOff>879475</xdr:colOff>
      <xdr:row>184</xdr:row>
      <xdr:rowOff>762465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/>
        </a:blip>
        <a:srcRect l="46285" t="29615" r="44668" b="58734"/>
        <a:stretch/>
      </xdr:blipFill>
      <xdr:spPr>
        <a:xfrm>
          <a:off x="2841079" y="105557501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266699</xdr:colOff>
      <xdr:row>323</xdr:row>
      <xdr:rowOff>45720</xdr:rowOff>
    </xdr:from>
    <xdr:to>
      <xdr:col>2</xdr:col>
      <xdr:colOff>1323974</xdr:colOff>
      <xdr:row>323</xdr:row>
      <xdr:rowOff>754380</xdr:rowOff>
    </xdr:to>
    <xdr:pic>
      <xdr:nvPicPr>
        <xdr:cNvPr id="143" name="Picture 1025" descr="http://files.bftrus.ru/Marketing/foto_products/acces-bft/acces-moovi_art90_300px.pn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819399" y="164837745"/>
          <a:ext cx="1057275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1027430</xdr:colOff>
      <xdr:row>316</xdr:row>
      <xdr:rowOff>107951</xdr:rowOff>
    </xdr:from>
    <xdr:to>
      <xdr:col>2</xdr:col>
      <xdr:colOff>1524000</xdr:colOff>
      <xdr:row>316</xdr:row>
      <xdr:rowOff>539751</xdr:rowOff>
    </xdr:to>
    <xdr:pic>
      <xdr:nvPicPr>
        <xdr:cNvPr id="144" name="Picture 576" descr="http://files.bftrus.ru/Marketing/foto_products/acces-bft/acces-thermo_300px.png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456305" y="153190576"/>
          <a:ext cx="49657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320</xdr:row>
      <xdr:rowOff>220980</xdr:rowOff>
    </xdr:from>
    <xdr:to>
      <xdr:col>2</xdr:col>
      <xdr:colOff>609600</xdr:colOff>
      <xdr:row>320</xdr:row>
      <xdr:rowOff>228600</xdr:rowOff>
    </xdr:to>
    <xdr:pic>
      <xdr:nvPicPr>
        <xdr:cNvPr id="145" name="Рисунок 12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063240" y="161780220"/>
          <a:ext cx="118110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610869</xdr:colOff>
      <xdr:row>322</xdr:row>
      <xdr:rowOff>240030</xdr:rowOff>
    </xdr:from>
    <xdr:to>
      <xdr:col>2</xdr:col>
      <xdr:colOff>1660524</xdr:colOff>
      <xdr:row>322</xdr:row>
      <xdr:rowOff>933450</xdr:rowOff>
    </xdr:to>
    <xdr:pic>
      <xdr:nvPicPr>
        <xdr:cNvPr id="146" name="Рисунок 257" descr="acces-sb_300px.pn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039744" y="158180405"/>
          <a:ext cx="104965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980440</xdr:colOff>
      <xdr:row>320</xdr:row>
      <xdr:rowOff>165099</xdr:rowOff>
    </xdr:from>
    <xdr:to>
      <xdr:col>2</xdr:col>
      <xdr:colOff>1593850</xdr:colOff>
      <xdr:row>320</xdr:row>
      <xdr:rowOff>746124</xdr:rowOff>
    </xdr:to>
    <xdr:pic>
      <xdr:nvPicPr>
        <xdr:cNvPr id="149" name="Рисунок 12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409315" y="157089474"/>
          <a:ext cx="61341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910862</xdr:colOff>
      <xdr:row>185</xdr:row>
      <xdr:rowOff>9797</xdr:rowOff>
    </xdr:from>
    <xdr:to>
      <xdr:col>2</xdr:col>
      <xdr:colOff>1642382</xdr:colOff>
      <xdr:row>185</xdr:row>
      <xdr:rowOff>743131</xdr:rowOff>
    </xdr:to>
    <xdr:pic>
      <xdr:nvPicPr>
        <xdr:cNvPr id="150" name="Picture 478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39737" y="106562797"/>
          <a:ext cx="731520" cy="733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327659</xdr:colOff>
      <xdr:row>324</xdr:row>
      <xdr:rowOff>22860</xdr:rowOff>
    </xdr:from>
    <xdr:to>
      <xdr:col>2</xdr:col>
      <xdr:colOff>1209674</xdr:colOff>
      <xdr:row>324</xdr:row>
      <xdr:rowOff>769620</xdr:rowOff>
    </xdr:to>
    <xdr:pic>
      <xdr:nvPicPr>
        <xdr:cNvPr id="151" name="Picture 478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880359" y="165738810"/>
          <a:ext cx="882015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732789</xdr:colOff>
      <xdr:row>191</xdr:row>
      <xdr:rowOff>40822</xdr:rowOff>
    </xdr:from>
    <xdr:to>
      <xdr:col>2</xdr:col>
      <xdr:colOff>1469572</xdr:colOff>
      <xdr:row>191</xdr:row>
      <xdr:rowOff>1074966</xdr:rowOff>
    </xdr:to>
    <xdr:pic>
      <xdr:nvPicPr>
        <xdr:cNvPr id="152" name="Picture 482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154860" y="111129536"/>
          <a:ext cx="736783" cy="1034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321</xdr:row>
      <xdr:rowOff>38101</xdr:rowOff>
    </xdr:from>
    <xdr:to>
      <xdr:col>2</xdr:col>
      <xdr:colOff>1066800</xdr:colOff>
      <xdr:row>322</xdr:row>
      <xdr:rowOff>31751</xdr:rowOff>
    </xdr:to>
    <xdr:pic>
      <xdr:nvPicPr>
        <xdr:cNvPr id="153" name="Picture 48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908935" y="157692726"/>
          <a:ext cx="586740" cy="113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317</xdr:row>
      <xdr:rowOff>144780</xdr:rowOff>
    </xdr:from>
    <xdr:to>
      <xdr:col>2</xdr:col>
      <xdr:colOff>762000</xdr:colOff>
      <xdr:row>317</xdr:row>
      <xdr:rowOff>901428</xdr:rowOff>
    </xdr:to>
    <xdr:pic>
      <xdr:nvPicPr>
        <xdr:cNvPr id="154" name="Рисунок 27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3528060" y="158937960"/>
          <a:ext cx="16002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318135</xdr:colOff>
      <xdr:row>165</xdr:row>
      <xdr:rowOff>47625</xdr:rowOff>
    </xdr:from>
    <xdr:to>
      <xdr:col>2</xdr:col>
      <xdr:colOff>874395</xdr:colOff>
      <xdr:row>165</xdr:row>
      <xdr:rowOff>596266</xdr:rowOff>
    </xdr:to>
    <xdr:pic>
      <xdr:nvPicPr>
        <xdr:cNvPr id="157" name="Picture 5598" descr="http://files.bftrus.ru/Marketing/foto_products/acces-bft/acces-rau_300px.pn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870835" y="95583375"/>
          <a:ext cx="5562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19</xdr:row>
      <xdr:rowOff>822960</xdr:rowOff>
    </xdr:from>
    <xdr:to>
      <xdr:col>1</xdr:col>
      <xdr:colOff>1203960</xdr:colOff>
      <xdr:row>20</xdr:row>
      <xdr:rowOff>40277</xdr:rowOff>
    </xdr:to>
    <xdr:pic>
      <xdr:nvPicPr>
        <xdr:cNvPr id="158" name="Рисунок 9" descr="d-track-logo.pn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060" y="19583400"/>
          <a:ext cx="48768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20</xdr:row>
      <xdr:rowOff>0</xdr:rowOff>
    </xdr:from>
    <xdr:to>
      <xdr:col>1</xdr:col>
      <xdr:colOff>1203960</xdr:colOff>
      <xdr:row>20</xdr:row>
      <xdr:rowOff>350520</xdr:rowOff>
    </xdr:to>
    <xdr:pic>
      <xdr:nvPicPr>
        <xdr:cNvPr id="159" name="Рисунок 9" descr="d-track-logo.pn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060" y="196138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938893</xdr:colOff>
      <xdr:row>171</xdr:row>
      <xdr:rowOff>47625</xdr:rowOff>
    </xdr:from>
    <xdr:to>
      <xdr:col>2</xdr:col>
      <xdr:colOff>1548493</xdr:colOff>
      <xdr:row>172</xdr:row>
      <xdr:rowOff>724</xdr:rowOff>
    </xdr:to>
    <xdr:pic>
      <xdr:nvPicPr>
        <xdr:cNvPr id="171" name="Picture 3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039836" y="98987882"/>
          <a:ext cx="60960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115661</xdr:colOff>
      <xdr:row>44</xdr:row>
      <xdr:rowOff>2994</xdr:rowOff>
    </xdr:from>
    <xdr:to>
      <xdr:col>2</xdr:col>
      <xdr:colOff>1677761</xdr:colOff>
      <xdr:row>46</xdr:row>
      <xdr:rowOff>85730</xdr:rowOff>
    </xdr:to>
    <xdr:pic>
      <xdr:nvPicPr>
        <xdr:cNvPr id="173" name="Изображение 1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16604" y="27696251"/>
          <a:ext cx="1562100" cy="742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52</xdr:row>
      <xdr:rowOff>7620</xdr:rowOff>
    </xdr:from>
    <xdr:to>
      <xdr:col>1</xdr:col>
      <xdr:colOff>967740</xdr:colOff>
      <xdr:row>52</xdr:row>
      <xdr:rowOff>358140</xdr:rowOff>
    </xdr:to>
    <xdr:pic>
      <xdr:nvPicPr>
        <xdr:cNvPr id="174" name="Рисунок 9" descr="d-track-logo.png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67840" y="380542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43</xdr:row>
      <xdr:rowOff>30480</xdr:rowOff>
    </xdr:from>
    <xdr:to>
      <xdr:col>1</xdr:col>
      <xdr:colOff>937260</xdr:colOff>
      <xdr:row>44</xdr:row>
      <xdr:rowOff>41909</xdr:rowOff>
    </xdr:to>
    <xdr:pic>
      <xdr:nvPicPr>
        <xdr:cNvPr id="175" name="Рисунок 9" descr="d-track-logo.png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37360" y="39639240"/>
          <a:ext cx="48768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1036320</xdr:colOff>
      <xdr:row>190</xdr:row>
      <xdr:rowOff>15240</xdr:rowOff>
    </xdr:from>
    <xdr:to>
      <xdr:col>2</xdr:col>
      <xdr:colOff>1036320</xdr:colOff>
      <xdr:row>190</xdr:row>
      <xdr:rowOff>579120</xdr:rowOff>
    </xdr:to>
    <xdr:pic>
      <xdr:nvPicPr>
        <xdr:cNvPr id="176" name="Рисунок 155" descr="acces-s_rflp_300px.png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802380" y="113995200"/>
          <a:ext cx="5029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52</xdr:row>
      <xdr:rowOff>419100</xdr:rowOff>
    </xdr:from>
    <xdr:to>
      <xdr:col>2</xdr:col>
      <xdr:colOff>1771650</xdr:colOff>
      <xdr:row>52</xdr:row>
      <xdr:rowOff>706484</xdr:rowOff>
    </xdr:to>
    <xdr:pic>
      <xdr:nvPicPr>
        <xdr:cNvPr id="177" name="Picture 212" descr="Kustos.png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644140" y="38719125"/>
          <a:ext cx="1680210" cy="291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50</xdr:row>
      <xdr:rowOff>434340</xdr:rowOff>
    </xdr:from>
    <xdr:to>
      <xdr:col>2</xdr:col>
      <xdr:colOff>1409700</xdr:colOff>
      <xdr:row>50</xdr:row>
      <xdr:rowOff>666205</xdr:rowOff>
    </xdr:to>
    <xdr:pic>
      <xdr:nvPicPr>
        <xdr:cNvPr id="178" name="Picture 213" descr="Phobos a bt.jpg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613660" y="34552890"/>
          <a:ext cx="1348740" cy="240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74294</xdr:colOff>
      <xdr:row>53</xdr:row>
      <xdr:rowOff>346710</xdr:rowOff>
    </xdr:from>
    <xdr:to>
      <xdr:col>2</xdr:col>
      <xdr:colOff>1752599</xdr:colOff>
      <xdr:row>53</xdr:row>
      <xdr:rowOff>641713</xdr:rowOff>
    </xdr:to>
    <xdr:pic>
      <xdr:nvPicPr>
        <xdr:cNvPr id="179" name="Picture 214" descr="Phobos a bt.jpg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626994" y="30921960"/>
          <a:ext cx="1678305" cy="29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424814</xdr:colOff>
      <xdr:row>183</xdr:row>
      <xdr:rowOff>85725</xdr:rowOff>
    </xdr:from>
    <xdr:to>
      <xdr:col>2</xdr:col>
      <xdr:colOff>1076325</xdr:colOff>
      <xdr:row>183</xdr:row>
      <xdr:rowOff>742497</xdr:rowOff>
    </xdr:to>
    <xdr:pic>
      <xdr:nvPicPr>
        <xdr:cNvPr id="181" name="Picture 24342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977514" y="109375575"/>
          <a:ext cx="65151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349250</xdr:colOff>
      <xdr:row>76</xdr:row>
      <xdr:rowOff>19685</xdr:rowOff>
    </xdr:from>
    <xdr:to>
      <xdr:col>2</xdr:col>
      <xdr:colOff>1511300</xdr:colOff>
      <xdr:row>79</xdr:row>
      <xdr:rowOff>11065</xdr:rowOff>
    </xdr:to>
    <xdr:pic>
      <xdr:nvPicPr>
        <xdr:cNvPr id="182" name="Рисунок 93" descr="eli_250_n_300px.png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838450" y="36824285"/>
          <a:ext cx="1162050" cy="1042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168910</xdr:colOff>
      <xdr:row>133</xdr:row>
      <xdr:rowOff>1063807</xdr:rowOff>
    </xdr:from>
    <xdr:to>
      <xdr:col>2</xdr:col>
      <xdr:colOff>610870</xdr:colOff>
      <xdr:row>135</xdr:row>
      <xdr:rowOff>826769</xdr:rowOff>
    </xdr:to>
    <xdr:pic>
      <xdr:nvPicPr>
        <xdr:cNvPr id="188" name="Рисунок 124" descr="p925204_00002_01_pegaso_sb_300px.png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14139" y="77056978"/>
          <a:ext cx="441960" cy="1265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716280</xdr:colOff>
      <xdr:row>134</xdr:row>
      <xdr:rowOff>297180</xdr:rowOff>
    </xdr:from>
    <xdr:to>
      <xdr:col>2</xdr:col>
      <xdr:colOff>716280</xdr:colOff>
      <xdr:row>135</xdr:row>
      <xdr:rowOff>519246</xdr:rowOff>
    </xdr:to>
    <xdr:pic>
      <xdr:nvPicPr>
        <xdr:cNvPr id="189" name="Рисунок 125" descr="acces-pegaso_up_control_5_300px.png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t="31213" r="39079"/>
        <a:stretch>
          <a:fillRect/>
        </a:stretch>
      </xdr:blipFill>
      <xdr:spPr bwMode="auto">
        <a:xfrm>
          <a:off x="3482340" y="80848200"/>
          <a:ext cx="60198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857250</xdr:colOff>
      <xdr:row>205</xdr:row>
      <xdr:rowOff>232410</xdr:rowOff>
    </xdr:from>
    <xdr:to>
      <xdr:col>2</xdr:col>
      <xdr:colOff>1790700</xdr:colOff>
      <xdr:row>205</xdr:row>
      <xdr:rowOff>880110</xdr:rowOff>
    </xdr:to>
    <xdr:pic>
      <xdr:nvPicPr>
        <xdr:cNvPr id="190" name="Picture 1028" descr="http://files.bftrus.ru/Marketing/foto_products/acces-bft/acces-sb_bat_300px.png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286125" y="122628660"/>
          <a:ext cx="933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731520</xdr:colOff>
      <xdr:row>206</xdr:row>
      <xdr:rowOff>45720</xdr:rowOff>
    </xdr:from>
    <xdr:to>
      <xdr:col>2</xdr:col>
      <xdr:colOff>731520</xdr:colOff>
      <xdr:row>206</xdr:row>
      <xdr:rowOff>716280</xdr:rowOff>
    </xdr:to>
    <xdr:pic>
      <xdr:nvPicPr>
        <xdr:cNvPr id="191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497580" y="129364740"/>
          <a:ext cx="77724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206</xdr:row>
      <xdr:rowOff>76200</xdr:rowOff>
    </xdr:from>
    <xdr:to>
      <xdr:col>2</xdr:col>
      <xdr:colOff>1085850</xdr:colOff>
      <xdr:row>206</xdr:row>
      <xdr:rowOff>746760</xdr:rowOff>
    </xdr:to>
    <xdr:pic>
      <xdr:nvPicPr>
        <xdr:cNvPr id="192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70860" y="129520950"/>
          <a:ext cx="56769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84091</xdr:colOff>
      <xdr:row>51</xdr:row>
      <xdr:rowOff>391886</xdr:rowOff>
    </xdr:from>
    <xdr:to>
      <xdr:col>2</xdr:col>
      <xdr:colOff>1825351</xdr:colOff>
      <xdr:row>51</xdr:row>
      <xdr:rowOff>631915</xdr:rowOff>
    </xdr:to>
    <xdr:pic>
      <xdr:nvPicPr>
        <xdr:cNvPr id="198" name="Picture 213" descr="Phobos a bt.jpg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185034" y="29532943"/>
          <a:ext cx="1784803" cy="240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1200150</xdr:colOff>
      <xdr:row>130</xdr:row>
      <xdr:rowOff>123825</xdr:rowOff>
    </xdr:from>
    <xdr:to>
      <xdr:col>2</xdr:col>
      <xdr:colOff>1558290</xdr:colOff>
      <xdr:row>133</xdr:row>
      <xdr:rowOff>93346</xdr:rowOff>
    </xdr:to>
    <xdr:pic>
      <xdr:nvPicPr>
        <xdr:cNvPr id="199" name="Рисунок 124" descr="p925204_00002_01_pegaso_sb_300px.png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752850" y="79295625"/>
          <a:ext cx="358140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1247774</xdr:colOff>
      <xdr:row>136</xdr:row>
      <xdr:rowOff>85725</xdr:rowOff>
    </xdr:from>
    <xdr:to>
      <xdr:col>2</xdr:col>
      <xdr:colOff>1714499</xdr:colOff>
      <xdr:row>138</xdr:row>
      <xdr:rowOff>257993</xdr:rowOff>
    </xdr:to>
    <xdr:pic>
      <xdr:nvPicPr>
        <xdr:cNvPr id="200" name="Рисунок 124" descr="p925204_00002_01_pegaso_sb_300px.png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800474" y="82076925"/>
          <a:ext cx="466725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803275</xdr:colOff>
      <xdr:row>184</xdr:row>
      <xdr:rowOff>38100</xdr:rowOff>
    </xdr:from>
    <xdr:to>
      <xdr:col>2</xdr:col>
      <xdr:colOff>1270546</xdr:colOff>
      <xdr:row>184</xdr:row>
      <xdr:rowOff>778252</xdr:rowOff>
    </xdr:to>
    <xdr:pic>
      <xdr:nvPicPr>
        <xdr:cNvPr id="201" name="Рисунок 200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/>
        </a:blip>
        <a:srcRect l="46285" t="29615" r="44668" b="58734"/>
        <a:stretch/>
      </xdr:blipFill>
      <xdr:spPr>
        <a:xfrm>
          <a:off x="3232150" y="105575100"/>
          <a:ext cx="467271" cy="740152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503445</xdr:colOff>
      <xdr:row>192</xdr:row>
      <xdr:rowOff>346074</xdr:rowOff>
    </xdr:from>
    <xdr:to>
      <xdr:col>2</xdr:col>
      <xdr:colOff>1457325</xdr:colOff>
      <xdr:row>195</xdr:row>
      <xdr:rowOff>35428</xdr:rowOff>
    </xdr:to>
    <xdr:pic>
      <xdr:nvPicPr>
        <xdr:cNvPr id="202" name="Рисунок 153" descr="Lampeggiante_DEF_300px.png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932320" y="115550949"/>
          <a:ext cx="953880" cy="1403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872489</xdr:colOff>
      <xdr:row>134</xdr:row>
      <xdr:rowOff>278674</xdr:rowOff>
    </xdr:from>
    <xdr:to>
      <xdr:col>2</xdr:col>
      <xdr:colOff>1419224</xdr:colOff>
      <xdr:row>135</xdr:row>
      <xdr:rowOff>615039</xdr:rowOff>
    </xdr:to>
    <xdr:pic>
      <xdr:nvPicPr>
        <xdr:cNvPr id="206" name="Рисунок 125" descr="acces-pegaso_up_control_5_300px.png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31213" r="39079"/>
        <a:stretch>
          <a:fillRect/>
        </a:stretch>
      </xdr:blipFill>
      <xdr:spPr bwMode="auto">
        <a:xfrm>
          <a:off x="3517718" y="77349531"/>
          <a:ext cx="546735" cy="760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127</xdr:row>
      <xdr:rowOff>400050</xdr:rowOff>
    </xdr:from>
    <xdr:to>
      <xdr:col>2</xdr:col>
      <xdr:colOff>1289685</xdr:colOff>
      <xdr:row>129</xdr:row>
      <xdr:rowOff>203015</xdr:rowOff>
    </xdr:to>
    <xdr:pic>
      <xdr:nvPicPr>
        <xdr:cNvPr id="208" name="Рисунок 125" descr="acces-pegaso_up_control_5_300px.png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31213" r="39079"/>
        <a:stretch>
          <a:fillRect/>
        </a:stretch>
      </xdr:blipFill>
      <xdr:spPr bwMode="auto">
        <a:xfrm>
          <a:off x="3295650" y="78124050"/>
          <a:ext cx="546735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685799</xdr:colOff>
      <xdr:row>102</xdr:row>
      <xdr:rowOff>28574</xdr:rowOff>
    </xdr:from>
    <xdr:to>
      <xdr:col>2</xdr:col>
      <xdr:colOff>1709928</xdr:colOff>
      <xdr:row>103</xdr:row>
      <xdr:rowOff>368298</xdr:rowOff>
    </xdr:to>
    <xdr:pic>
      <xdr:nvPicPr>
        <xdr:cNvPr id="210" name="Рисунок 102" descr="p930003_00001_01_e5_300px.png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87699" y="50447574"/>
          <a:ext cx="1024129" cy="98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450397</xdr:colOff>
      <xdr:row>188</xdr:row>
      <xdr:rowOff>293915</xdr:rowOff>
    </xdr:from>
    <xdr:to>
      <xdr:col>2</xdr:col>
      <xdr:colOff>945697</xdr:colOff>
      <xdr:row>189</xdr:row>
      <xdr:rowOff>191586</xdr:rowOff>
    </xdr:to>
    <xdr:pic>
      <xdr:nvPicPr>
        <xdr:cNvPr id="213" name="Рисунок 156" descr="acces-rfl_300px.png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72468" y="108838094"/>
          <a:ext cx="495300" cy="578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1035676</xdr:colOff>
      <xdr:row>199</xdr:row>
      <xdr:rowOff>78377</xdr:rowOff>
    </xdr:from>
    <xdr:to>
      <xdr:col>2</xdr:col>
      <xdr:colOff>1742478</xdr:colOff>
      <xdr:row>199</xdr:row>
      <xdr:rowOff>662257</xdr:rowOff>
    </xdr:to>
    <xdr:pic>
      <xdr:nvPicPr>
        <xdr:cNvPr id="216" name="Picture 1024" descr="http://files.bftrus.ru/Marketing/foto_products/acces-bft/acces-me_bt_300px.png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900000">
          <a:off x="3464551" y="118982127"/>
          <a:ext cx="706802" cy="58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990674</xdr:colOff>
      <xdr:row>201</xdr:row>
      <xdr:rowOff>231209</xdr:rowOff>
    </xdr:from>
    <xdr:to>
      <xdr:col>2</xdr:col>
      <xdr:colOff>1566880</xdr:colOff>
      <xdr:row>201</xdr:row>
      <xdr:rowOff>689851</xdr:rowOff>
    </xdr:to>
    <xdr:pic>
      <xdr:nvPicPr>
        <xdr:cNvPr id="217" name="Picture 1026" descr="http://files.bftrus.ru/Marketing/foto_products/acces-bft/acces-cls_300px.png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3600000">
          <a:off x="3597393" y="126659665"/>
          <a:ext cx="468167" cy="576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933325</xdr:colOff>
      <xdr:row>317</xdr:row>
      <xdr:rowOff>931909</xdr:rowOff>
    </xdr:from>
    <xdr:to>
      <xdr:col>2</xdr:col>
      <xdr:colOff>1323540</xdr:colOff>
      <xdr:row>319</xdr:row>
      <xdr:rowOff>76200</xdr:rowOff>
    </xdr:to>
    <xdr:pic>
      <xdr:nvPicPr>
        <xdr:cNvPr id="218" name="Рисунок 271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574925" y="170692809"/>
          <a:ext cx="390215" cy="1341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3403600</xdr:colOff>
      <xdr:row>8</xdr:row>
      <xdr:rowOff>155575</xdr:rowOff>
    </xdr:from>
    <xdr:to>
      <xdr:col>4</xdr:col>
      <xdr:colOff>673102</xdr:colOff>
      <xdr:row>9</xdr:row>
      <xdr:rowOff>167120</xdr:rowOff>
    </xdr:to>
    <xdr:pic>
      <xdr:nvPicPr>
        <xdr:cNvPr id="219" name="Picture 12073" descr="http://www.bft.it/repository/certificazioni/logo-DNV%20tondo.png">
          <a:hlinkClick xmlns:r="http://schemas.openxmlformats.org/officeDocument/2006/relationships" r:id="rId108"/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797800" y="2238375"/>
          <a:ext cx="838200" cy="83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190499</xdr:colOff>
      <xdr:row>8</xdr:row>
      <xdr:rowOff>157480</xdr:rowOff>
    </xdr:from>
    <xdr:to>
      <xdr:col>8</xdr:col>
      <xdr:colOff>25854</xdr:colOff>
      <xdr:row>9</xdr:row>
      <xdr:rowOff>41324</xdr:rowOff>
    </xdr:to>
    <xdr:pic>
      <xdr:nvPicPr>
        <xdr:cNvPr id="223" name="Picture 12075" descr="http://www.bft.it/repository/certificazioni/logo-CSA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1417299" y="2240280"/>
          <a:ext cx="746125" cy="709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1061720</xdr:colOff>
      <xdr:row>1</xdr:row>
      <xdr:rowOff>170180</xdr:rowOff>
    </xdr:from>
    <xdr:to>
      <xdr:col>2</xdr:col>
      <xdr:colOff>1413740</xdr:colOff>
      <xdr:row>8</xdr:row>
      <xdr:rowOff>241300</xdr:rowOff>
    </xdr:to>
    <xdr:pic>
      <xdr:nvPicPr>
        <xdr:cNvPr id="1026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861820" y="335280"/>
          <a:ext cx="2104620" cy="1988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588282</xdr:colOff>
      <xdr:row>21</xdr:row>
      <xdr:rowOff>415133</xdr:rowOff>
    </xdr:from>
    <xdr:to>
      <xdr:col>2</xdr:col>
      <xdr:colOff>1404711</xdr:colOff>
      <xdr:row>22</xdr:row>
      <xdr:rowOff>489008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010353" y="10783776"/>
          <a:ext cx="816429" cy="1012767"/>
        </a:xfrm>
        <a:prstGeom prst="rect">
          <a:avLst/>
        </a:prstGeom>
      </xdr:spPr>
    </xdr:pic>
    <xdr:clientData/>
  </xdr:twoCellAnchor>
  <xdr:twoCellAnchor editAs="oneCell">
    <xdr:from>
      <xdr:col>1</xdr:col>
      <xdr:colOff>1521760</xdr:colOff>
      <xdr:row>272</xdr:row>
      <xdr:rowOff>90466</xdr:rowOff>
    </xdr:from>
    <xdr:to>
      <xdr:col>2</xdr:col>
      <xdr:colOff>1524000</xdr:colOff>
      <xdr:row>274</xdr:row>
      <xdr:rowOff>498928</xdr:rowOff>
    </xdr:to>
    <xdr:pic>
      <xdr:nvPicPr>
        <xdr:cNvPr id="205" name="Рисунок 16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338189" y="149592145"/>
          <a:ext cx="1743954" cy="1537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640624</xdr:colOff>
      <xdr:row>163</xdr:row>
      <xdr:rowOff>345349</xdr:rowOff>
    </xdr:from>
    <xdr:ext cx="891540" cy="464820"/>
    <xdr:pic>
      <xdr:nvPicPr>
        <xdr:cNvPr id="221" name="Picture 11" descr="http://files.bftrus.ru/Marketing/foto_products/acces-bft/acces-clonix2_300px.png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741567" y="92590892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562263</xdr:colOff>
      <xdr:row>162</xdr:row>
      <xdr:rowOff>55791</xdr:rowOff>
    </xdr:from>
    <xdr:to>
      <xdr:col>2</xdr:col>
      <xdr:colOff>1199572</xdr:colOff>
      <xdr:row>162</xdr:row>
      <xdr:rowOff>982230</xdr:rowOff>
    </xdr:to>
    <xdr:pic>
      <xdr:nvPicPr>
        <xdr:cNvPr id="222" name="Рисунок 221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138" y="81732666"/>
          <a:ext cx="637309" cy="926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245424</xdr:colOff>
      <xdr:row>316</xdr:row>
      <xdr:rowOff>685899</xdr:rowOff>
    </xdr:from>
    <xdr:to>
      <xdr:col>2</xdr:col>
      <xdr:colOff>508660</xdr:colOff>
      <xdr:row>317</xdr:row>
      <xdr:rowOff>1071642</xdr:rowOff>
    </xdr:to>
    <xdr:pic>
      <xdr:nvPicPr>
        <xdr:cNvPr id="226" name="Рисунок 22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653" y="169697499"/>
          <a:ext cx="263236" cy="111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35</xdr:row>
      <xdr:rowOff>359229</xdr:rowOff>
    </xdr:from>
    <xdr:to>
      <xdr:col>2</xdr:col>
      <xdr:colOff>1479368</xdr:colOff>
      <xdr:row>36</xdr:row>
      <xdr:rowOff>151584</xdr:rowOff>
    </xdr:to>
    <xdr:pic>
      <xdr:nvPicPr>
        <xdr:cNvPr id="211" name="Picture 213" descr="Phobos a bt.jpg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31571" y="24993600"/>
          <a:ext cx="1348740" cy="23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1524000</xdr:colOff>
      <xdr:row>36</xdr:row>
      <xdr:rowOff>8000</xdr:rowOff>
    </xdr:from>
    <xdr:to>
      <xdr:col>2</xdr:col>
      <xdr:colOff>2074817</xdr:colOff>
      <xdr:row>37</xdr:row>
      <xdr:rowOff>93318</xdr:rowOff>
    </xdr:to>
    <xdr:pic>
      <xdr:nvPicPr>
        <xdr:cNvPr id="204" name="Изображение 1" descr="acces-mitto-b-rcb-02_300px.png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624943" y="25121343"/>
          <a:ext cx="550817" cy="509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489858</xdr:colOff>
      <xdr:row>57</xdr:row>
      <xdr:rowOff>234722</xdr:rowOff>
    </xdr:from>
    <xdr:to>
      <xdr:col>2</xdr:col>
      <xdr:colOff>1299809</xdr:colOff>
      <xdr:row>57</xdr:row>
      <xdr:rowOff>1047750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29" y="35654115"/>
          <a:ext cx="809951" cy="813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201386</xdr:colOff>
      <xdr:row>54</xdr:row>
      <xdr:rowOff>590550</xdr:rowOff>
    </xdr:from>
    <xdr:to>
      <xdr:col>2</xdr:col>
      <xdr:colOff>1133259</xdr:colOff>
      <xdr:row>54</xdr:row>
      <xdr:rowOff>1340617</xdr:rowOff>
    </xdr:to>
    <xdr:pic>
      <xdr:nvPicPr>
        <xdr:cNvPr id="207" name="Рисунок 206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705100" y="30548036"/>
          <a:ext cx="931873" cy="7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130629</xdr:colOff>
      <xdr:row>35</xdr:row>
      <xdr:rowOff>65314</xdr:rowOff>
    </xdr:from>
    <xdr:to>
      <xdr:col>2</xdr:col>
      <xdr:colOff>1479369</xdr:colOff>
      <xdr:row>35</xdr:row>
      <xdr:rowOff>297179</xdr:rowOff>
    </xdr:to>
    <xdr:pic>
      <xdr:nvPicPr>
        <xdr:cNvPr id="224" name="Picture 213" descr="Phobos a bt.jpg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31572" y="24699685"/>
          <a:ext cx="1348740" cy="23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174170</xdr:colOff>
      <xdr:row>36</xdr:row>
      <xdr:rowOff>251509</xdr:rowOff>
    </xdr:from>
    <xdr:to>
      <xdr:col>2</xdr:col>
      <xdr:colOff>901428</xdr:colOff>
      <xdr:row>37</xdr:row>
      <xdr:rowOff>413658</xdr:rowOff>
    </xdr:to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275113" y="25364852"/>
          <a:ext cx="727258" cy="586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1197429</xdr:colOff>
      <xdr:row>36</xdr:row>
      <xdr:rowOff>228600</xdr:rowOff>
    </xdr:from>
    <xdr:to>
      <xdr:col>2</xdr:col>
      <xdr:colOff>1791789</xdr:colOff>
      <xdr:row>37</xdr:row>
      <xdr:rowOff>313918</xdr:rowOff>
    </xdr:to>
    <xdr:pic>
      <xdr:nvPicPr>
        <xdr:cNvPr id="231" name="Изображение 1" descr="acces-mitto-b-rcb-02_300px.png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298372" y="25341943"/>
          <a:ext cx="594360" cy="509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214992</xdr:colOff>
      <xdr:row>187</xdr:row>
      <xdr:rowOff>86178</xdr:rowOff>
    </xdr:from>
    <xdr:to>
      <xdr:col>2</xdr:col>
      <xdr:colOff>667169</xdr:colOff>
      <xdr:row>187</xdr:row>
      <xdr:rowOff>453572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4192" y="104670678"/>
          <a:ext cx="452177" cy="367394"/>
        </a:xfrm>
        <a:prstGeom prst="rect">
          <a:avLst/>
        </a:prstGeom>
      </xdr:spPr>
    </xdr:pic>
    <xdr:clientData/>
  </xdr:twoCellAnchor>
  <xdr:oneCellAnchor>
    <xdr:from>
      <xdr:col>2</xdr:col>
      <xdr:colOff>25818</xdr:colOff>
      <xdr:row>85</xdr:row>
      <xdr:rowOff>448654</xdr:rowOff>
    </xdr:from>
    <xdr:ext cx="2008763" cy="237986"/>
    <xdr:pic>
      <xdr:nvPicPr>
        <xdr:cNvPr id="233" name="Рисунок 96" descr="p935080_00001_05_lux_bt_24v_300px.png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54693" y="42644404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775607</xdr:colOff>
      <xdr:row>159</xdr:row>
      <xdr:rowOff>108857</xdr:rowOff>
    </xdr:from>
    <xdr:to>
      <xdr:col>2</xdr:col>
      <xdr:colOff>1485901</xdr:colOff>
      <xdr:row>159</xdr:row>
      <xdr:rowOff>729580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678" y="79316036"/>
          <a:ext cx="710294" cy="62072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10889</xdr:colOff>
      <xdr:row>48</xdr:row>
      <xdr:rowOff>21771</xdr:rowOff>
    </xdr:from>
    <xdr:to>
      <xdr:col>2</xdr:col>
      <xdr:colOff>2038352</xdr:colOff>
      <xdr:row>48</xdr:row>
      <xdr:rowOff>411844</xdr:rowOff>
    </xdr:to>
    <xdr:pic>
      <xdr:nvPicPr>
        <xdr:cNvPr id="242" name="Picture 214" descr="Phobos a bt.jpg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111832" y="21727885"/>
          <a:ext cx="2027463" cy="386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1034141</xdr:colOff>
      <xdr:row>49</xdr:row>
      <xdr:rowOff>34835</xdr:rowOff>
    </xdr:from>
    <xdr:to>
      <xdr:col>2</xdr:col>
      <xdr:colOff>1843581</xdr:colOff>
      <xdr:row>49</xdr:row>
      <xdr:rowOff>903294</xdr:rowOff>
    </xdr:to>
    <xdr:pic>
      <xdr:nvPicPr>
        <xdr:cNvPr id="243" name="Рисунок 98" descr="controlb-rigel_5_300px.png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1860029">
          <a:off x="3537855" y="22720664"/>
          <a:ext cx="809440" cy="868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597081</xdr:colOff>
      <xdr:row>140</xdr:row>
      <xdr:rowOff>40548</xdr:rowOff>
    </xdr:from>
    <xdr:ext cx="891540" cy="464820"/>
    <xdr:pic>
      <xdr:nvPicPr>
        <xdr:cNvPr id="220" name="Picture 11" descr="http://files.bftrus.ru/Marketing/foto_products/acces-bft/acces-clonix2_300px.png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698024" y="81258862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76200</xdr:colOff>
      <xdr:row>40</xdr:row>
      <xdr:rowOff>1219200</xdr:rowOff>
    </xdr:from>
    <xdr:to>
      <xdr:col>1</xdr:col>
      <xdr:colOff>502920</xdr:colOff>
      <xdr:row>42</xdr:row>
      <xdr:rowOff>132719</xdr:rowOff>
    </xdr:to>
    <xdr:pic>
      <xdr:nvPicPr>
        <xdr:cNvPr id="232" name="Рисунок 9" descr="d-track-logo.png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2514" y="36238543"/>
          <a:ext cx="426720" cy="55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36</xdr:row>
      <xdr:rowOff>239485</xdr:rowOff>
    </xdr:from>
    <xdr:to>
      <xdr:col>1</xdr:col>
      <xdr:colOff>579120</xdr:colOff>
      <xdr:row>37</xdr:row>
      <xdr:rowOff>367940</xdr:rowOff>
    </xdr:to>
    <xdr:pic>
      <xdr:nvPicPr>
        <xdr:cNvPr id="234" name="Рисунок 9" descr="d-track-logo.png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8714" y="25352828"/>
          <a:ext cx="426720" cy="552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29</xdr:row>
      <xdr:rowOff>122464</xdr:rowOff>
    </xdr:from>
    <xdr:to>
      <xdr:col>2</xdr:col>
      <xdr:colOff>2032001</xdr:colOff>
      <xdr:row>30</xdr:row>
      <xdr:rowOff>132326</xdr:rowOff>
    </xdr:to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7992934A-D21A-4C55-AB2E-D81F02D7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2" y="15131143"/>
          <a:ext cx="1841500" cy="667994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1306285</xdr:colOff>
      <xdr:row>188</xdr:row>
      <xdr:rowOff>258536</xdr:rowOff>
    </xdr:from>
    <xdr:to>
      <xdr:col>2</xdr:col>
      <xdr:colOff>1861910</xdr:colOff>
      <xdr:row>189</xdr:row>
      <xdr:rowOff>260803</xdr:rowOff>
    </xdr:to>
    <xdr:pic>
      <xdr:nvPicPr>
        <xdr:cNvPr id="235" name="Рисунок 234">
          <a:extLst>
            <a:ext uri="{FF2B5EF4-FFF2-40B4-BE49-F238E27FC236}">
              <a16:creationId xmlns="" xmlns:a16="http://schemas.microsoft.com/office/drawing/2014/main" id="{C00AE920-A067-4C44-ADC5-615B9D33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356" y="108802715"/>
          <a:ext cx="555625" cy="682625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141</xdr:row>
      <xdr:rowOff>285749</xdr:rowOff>
    </xdr:from>
    <xdr:to>
      <xdr:col>2</xdr:col>
      <xdr:colOff>1401538</xdr:colOff>
      <xdr:row>141</xdr:row>
      <xdr:rowOff>898071</xdr:rowOff>
    </xdr:to>
    <xdr:pic>
      <xdr:nvPicPr>
        <xdr:cNvPr id="196" name="Рисунок 131" descr="controlb-sirio_ma_300px.png">
          <a:extLst>
            <a:ext uri="{FF2B5EF4-FFF2-40B4-BE49-F238E27FC236}">
              <a16:creationId xmlns="" xmlns:a16="http://schemas.microsoft.com/office/drawing/2014/main" id="{3C829BF9-0A49-4E88-83EE-6D26A8931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48001" y="72267535"/>
          <a:ext cx="775608" cy="612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207118</xdr:colOff>
      <xdr:row>16</xdr:row>
      <xdr:rowOff>587830</xdr:rowOff>
    </xdr:from>
    <xdr:to>
      <xdr:col>3</xdr:col>
      <xdr:colOff>510</xdr:colOff>
      <xdr:row>18</xdr:row>
      <xdr:rowOff>605518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CECD9211-9C34-4722-BAAE-939B64DAD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832" y="6139544"/>
          <a:ext cx="1892067" cy="1807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1099911</xdr:colOff>
      <xdr:row>54</xdr:row>
      <xdr:rowOff>1286564</xdr:rowOff>
    </xdr:from>
    <xdr:to>
      <xdr:col>1</xdr:col>
      <xdr:colOff>1697365</xdr:colOff>
      <xdr:row>54</xdr:row>
      <xdr:rowOff>1857411</xdr:rowOff>
    </xdr:to>
    <xdr:pic>
      <xdr:nvPicPr>
        <xdr:cNvPr id="248" name="Рисунок 247">
          <a:extLst>
            <a:ext uri="{FF2B5EF4-FFF2-40B4-BE49-F238E27FC236}">
              <a16:creationId xmlns="" xmlns:a16="http://schemas.microsoft.com/office/drawing/2014/main" id="{05C2EAA1-AC68-4757-B575-DE4F2F39F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925411" y="33163564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1</xdr:col>
      <xdr:colOff>856798</xdr:colOff>
      <xdr:row>23</xdr:row>
      <xdr:rowOff>464944</xdr:rowOff>
    </xdr:from>
    <xdr:to>
      <xdr:col>1</xdr:col>
      <xdr:colOff>1541336</xdr:colOff>
      <xdr:row>23</xdr:row>
      <xdr:rowOff>1118997</xdr:rowOff>
    </xdr:to>
    <xdr:pic>
      <xdr:nvPicPr>
        <xdr:cNvPr id="250" name="Рисунок 249">
          <a:extLst>
            <a:ext uri="{FF2B5EF4-FFF2-40B4-BE49-F238E27FC236}">
              <a16:creationId xmlns="" xmlns:a16="http://schemas.microsoft.com/office/drawing/2014/main" id="{AC0990F7-FD78-4ED9-AC44-5E6524CBB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682298" y="13022069"/>
          <a:ext cx="684538" cy="65405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20</xdr:row>
      <xdr:rowOff>664936</xdr:rowOff>
    </xdr:from>
    <xdr:to>
      <xdr:col>1</xdr:col>
      <xdr:colOff>1446538</xdr:colOff>
      <xdr:row>20</xdr:row>
      <xdr:rowOff>1318989</xdr:rowOff>
    </xdr:to>
    <xdr:pic>
      <xdr:nvPicPr>
        <xdr:cNvPr id="238" name="Рисунок 237">
          <a:extLst>
            <a:ext uri="{FF2B5EF4-FFF2-40B4-BE49-F238E27FC236}">
              <a16:creationId xmlns="" xmlns:a16="http://schemas.microsoft.com/office/drawing/2014/main" id="{6AD275C8-5A1C-45D6-8ED9-74DEB9FAA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587500" y="10031186"/>
          <a:ext cx="684538" cy="65405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333</xdr:row>
      <xdr:rowOff>122465</xdr:rowOff>
    </xdr:from>
    <xdr:to>
      <xdr:col>2</xdr:col>
      <xdr:colOff>1310641</xdr:colOff>
      <xdr:row>333</xdr:row>
      <xdr:rowOff>716825</xdr:rowOff>
    </xdr:to>
    <xdr:pic>
      <xdr:nvPicPr>
        <xdr:cNvPr id="209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1F529B6C-08D7-439A-87F9-474BFB19F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184071" y="166265679"/>
          <a:ext cx="54864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516255</xdr:colOff>
      <xdr:row>330</xdr:row>
      <xdr:rowOff>137160</xdr:rowOff>
    </xdr:from>
    <xdr:ext cx="922020" cy="579120"/>
    <xdr:pic>
      <xdr:nvPicPr>
        <xdr:cNvPr id="228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1FADBDE7-DF53-45C4-8BDC-9D84E056E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938326" y="163871910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446314</xdr:colOff>
      <xdr:row>23</xdr:row>
      <xdr:rowOff>81643</xdr:rowOff>
    </xdr:from>
    <xdr:to>
      <xdr:col>2</xdr:col>
      <xdr:colOff>1389171</xdr:colOff>
      <xdr:row>23</xdr:row>
      <xdr:rowOff>1053072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CD2C3A7F-D9A2-492B-9942-54ED75CCE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7914" y="12565743"/>
          <a:ext cx="942857" cy="971429"/>
        </a:xfrm>
        <a:prstGeom prst="rect">
          <a:avLst/>
        </a:prstGeom>
      </xdr:spPr>
    </xdr:pic>
    <xdr:clientData/>
  </xdr:twoCellAnchor>
  <xdr:twoCellAnchor editAs="oneCell">
    <xdr:from>
      <xdr:col>2</xdr:col>
      <xdr:colOff>625929</xdr:colOff>
      <xdr:row>334</xdr:row>
      <xdr:rowOff>108857</xdr:rowOff>
    </xdr:from>
    <xdr:to>
      <xdr:col>2</xdr:col>
      <xdr:colOff>1174570</xdr:colOff>
      <xdr:row>334</xdr:row>
      <xdr:rowOff>703217</xdr:rowOff>
    </xdr:to>
    <xdr:pic>
      <xdr:nvPicPr>
        <xdr:cNvPr id="229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6E7A22F3-742F-4745-BA33-B9B965DD4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184072" y="167966571"/>
          <a:ext cx="54864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1003300</xdr:colOff>
      <xdr:row>36</xdr:row>
      <xdr:rowOff>269875</xdr:rowOff>
    </xdr:from>
    <xdr:to>
      <xdr:col>1</xdr:col>
      <xdr:colOff>1721404</xdr:colOff>
      <xdr:row>37</xdr:row>
      <xdr:rowOff>497604</xdr:rowOff>
    </xdr:to>
    <xdr:pic>
      <xdr:nvPicPr>
        <xdr:cNvPr id="214" name="Рисунок 213">
          <a:extLst>
            <a:ext uri="{FF2B5EF4-FFF2-40B4-BE49-F238E27FC236}">
              <a16:creationId xmlns="" xmlns:a16="http://schemas.microsoft.com/office/drawing/2014/main" id="{7539F2BE-9E21-49BB-86BD-61C71363A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828800" y="20097750"/>
          <a:ext cx="718104" cy="640479"/>
        </a:xfrm>
        <a:prstGeom prst="rect">
          <a:avLst/>
        </a:prstGeom>
      </xdr:spPr>
    </xdr:pic>
    <xdr:clientData/>
  </xdr:twoCellAnchor>
  <xdr:oneCellAnchor>
    <xdr:from>
      <xdr:col>2</xdr:col>
      <xdr:colOff>269875</xdr:colOff>
      <xdr:row>313</xdr:row>
      <xdr:rowOff>206375</xdr:rowOff>
    </xdr:from>
    <xdr:ext cx="1799025" cy="1243255"/>
    <xdr:pic>
      <xdr:nvPicPr>
        <xdr:cNvPr id="194" name="Picture 3">
          <a:extLst>
            <a:ext uri="{FF2B5EF4-FFF2-40B4-BE49-F238E27FC236}">
              <a16:creationId xmlns="" xmlns:a16="http://schemas.microsoft.com/office/drawing/2014/main" id="{68C42EB5-F521-4C5E-B225-E114B674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841625" y="160972500"/>
          <a:ext cx="1799025" cy="124325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1725839</xdr:colOff>
      <xdr:row>66</xdr:row>
      <xdr:rowOff>18143</xdr:rowOff>
    </xdr:from>
    <xdr:to>
      <xdr:col>2</xdr:col>
      <xdr:colOff>1365990</xdr:colOff>
      <xdr:row>66</xdr:row>
      <xdr:rowOff>1351643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2F427671-63F1-43F0-B00D-B9837C72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268" y="42962286"/>
          <a:ext cx="138186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56</xdr:row>
      <xdr:rowOff>473075</xdr:rowOff>
    </xdr:from>
    <xdr:to>
      <xdr:col>2</xdr:col>
      <xdr:colOff>1363673</xdr:colOff>
      <xdr:row>56</xdr:row>
      <xdr:rowOff>1223142</xdr:rowOff>
    </xdr:to>
    <xdr:pic>
      <xdr:nvPicPr>
        <xdr:cNvPr id="239" name="Рисунок 238">
          <a:extLst>
            <a:ext uri="{FF2B5EF4-FFF2-40B4-BE49-F238E27FC236}">
              <a16:creationId xmlns="" xmlns:a16="http://schemas.microsoft.com/office/drawing/2014/main" id="{A416A33B-E72A-4814-908B-EBB41A574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73400" y="35017075"/>
          <a:ext cx="931873" cy="7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54</xdr:row>
      <xdr:rowOff>1333500</xdr:rowOff>
    </xdr:from>
    <xdr:to>
      <xdr:col>1</xdr:col>
      <xdr:colOff>633095</xdr:colOff>
      <xdr:row>54</xdr:row>
      <xdr:rowOff>1662884</xdr:rowOff>
    </xdr:to>
    <xdr:pic>
      <xdr:nvPicPr>
        <xdr:cNvPr id="237" name="Рисунок 9" descr="d-track-logo.png">
          <a:extLst>
            <a:ext uri="{FF2B5EF4-FFF2-40B4-BE49-F238E27FC236}">
              <a16:creationId xmlns="" xmlns:a16="http://schemas.microsoft.com/office/drawing/2014/main" id="{4B19C0AF-6972-4F16-9B42-F03439B7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31875" y="31972250"/>
          <a:ext cx="426720" cy="32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56</xdr:row>
      <xdr:rowOff>1254125</xdr:rowOff>
    </xdr:from>
    <xdr:to>
      <xdr:col>1</xdr:col>
      <xdr:colOff>712470</xdr:colOff>
      <xdr:row>56</xdr:row>
      <xdr:rowOff>1583509</xdr:rowOff>
    </xdr:to>
    <xdr:pic>
      <xdr:nvPicPr>
        <xdr:cNvPr id="240" name="Рисунок 9" descr="d-track-logo.png">
          <a:extLst>
            <a:ext uri="{FF2B5EF4-FFF2-40B4-BE49-F238E27FC236}">
              <a16:creationId xmlns="" xmlns:a16="http://schemas.microsoft.com/office/drawing/2014/main" id="{17A0F675-4E2F-4275-92E2-385AB35A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11250" y="33813750"/>
          <a:ext cx="426720" cy="32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469899</xdr:colOff>
      <xdr:row>287</xdr:row>
      <xdr:rowOff>93964</xdr:rowOff>
    </xdr:from>
    <xdr:ext cx="793473" cy="664847"/>
    <xdr:pic>
      <xdr:nvPicPr>
        <xdr:cNvPr id="241" name="Рисунок 240">
          <a:extLst>
            <a:ext uri="{FF2B5EF4-FFF2-40B4-BE49-F238E27FC236}">
              <a16:creationId xmlns="" xmlns:a16="http://schemas.microsoft.com/office/drawing/2014/main" id="{F40BA9C2-C6DC-485D-9C7F-5A7F28F37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3111499" y="156672264"/>
          <a:ext cx="793473" cy="664847"/>
        </a:xfrm>
        <a:prstGeom prst="rect">
          <a:avLst/>
        </a:prstGeom>
      </xdr:spPr>
    </xdr:pic>
    <xdr:clientData/>
  </xdr:oneCellAnchor>
  <xdr:oneCellAnchor>
    <xdr:from>
      <xdr:col>2</xdr:col>
      <xdr:colOff>564685</xdr:colOff>
      <xdr:row>114</xdr:row>
      <xdr:rowOff>669443</xdr:rowOff>
    </xdr:from>
    <xdr:ext cx="870415" cy="689456"/>
    <xdr:pic>
      <xdr:nvPicPr>
        <xdr:cNvPr id="244" name="Рисунок 243">
          <a:extLst>
            <a:ext uri="{FF2B5EF4-FFF2-40B4-BE49-F238E27FC236}">
              <a16:creationId xmlns="" xmlns:a16="http://schemas.microsoft.com/office/drawing/2014/main" id="{446FD441-BE88-44A1-923D-8F413B0F8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 flipV="1">
          <a:off x="3206285" y="63191543"/>
          <a:ext cx="870415" cy="689456"/>
        </a:xfrm>
        <a:prstGeom prst="rect">
          <a:avLst/>
        </a:prstGeom>
      </xdr:spPr>
    </xdr:pic>
    <xdr:clientData/>
  </xdr:oneCellAnchor>
  <xdr:oneCellAnchor>
    <xdr:from>
      <xdr:col>2</xdr:col>
      <xdr:colOff>508000</xdr:colOff>
      <xdr:row>55</xdr:row>
      <xdr:rowOff>90790</xdr:rowOff>
    </xdr:from>
    <xdr:ext cx="1028700" cy="958714"/>
    <xdr:pic>
      <xdr:nvPicPr>
        <xdr:cNvPr id="245" name="Рисунок 244">
          <a:extLst>
            <a:ext uri="{FF2B5EF4-FFF2-40B4-BE49-F238E27FC236}">
              <a16:creationId xmlns="" xmlns:a16="http://schemas.microsoft.com/office/drawing/2014/main" id="{165BA950-DC20-48DC-9DAF-3C2A3411B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3149600" y="33656890"/>
          <a:ext cx="1028700" cy="958714"/>
        </a:xfrm>
        <a:prstGeom prst="rect">
          <a:avLst/>
        </a:prstGeom>
      </xdr:spPr>
    </xdr:pic>
    <xdr:clientData/>
  </xdr:oneCellAnchor>
  <xdr:oneCellAnchor>
    <xdr:from>
      <xdr:col>2</xdr:col>
      <xdr:colOff>447676</xdr:colOff>
      <xdr:row>24</xdr:row>
      <xdr:rowOff>92076</xdr:rowOff>
    </xdr:from>
    <xdr:ext cx="974724" cy="944384"/>
    <xdr:pic>
      <xdr:nvPicPr>
        <xdr:cNvPr id="247" name="Рисунок 246">
          <a:extLst>
            <a:ext uri="{FF2B5EF4-FFF2-40B4-BE49-F238E27FC236}">
              <a16:creationId xmlns="" xmlns:a16="http://schemas.microsoft.com/office/drawing/2014/main" id="{D9F8823B-4D5F-4849-9B14-DF5F6A537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3089276" y="13731876"/>
          <a:ext cx="974724" cy="944384"/>
        </a:xfrm>
        <a:prstGeom prst="rect">
          <a:avLst/>
        </a:prstGeom>
      </xdr:spPr>
    </xdr:pic>
    <xdr:clientData/>
  </xdr:oneCellAnchor>
  <xdr:twoCellAnchor editAs="oneCell">
    <xdr:from>
      <xdr:col>1</xdr:col>
      <xdr:colOff>1044575</xdr:colOff>
      <xdr:row>24</xdr:row>
      <xdr:rowOff>479425</xdr:rowOff>
    </xdr:from>
    <xdr:to>
      <xdr:col>1</xdr:col>
      <xdr:colOff>1729113</xdr:colOff>
      <xdr:row>24</xdr:row>
      <xdr:rowOff>1133478</xdr:rowOff>
    </xdr:to>
    <xdr:pic>
      <xdr:nvPicPr>
        <xdr:cNvPr id="246" name="Рисунок 245">
          <a:extLst>
            <a:ext uri="{FF2B5EF4-FFF2-40B4-BE49-F238E27FC236}">
              <a16:creationId xmlns="" xmlns:a16="http://schemas.microsoft.com/office/drawing/2014/main" id="{EF3DC116-146C-44E8-96C9-046F4B507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870075" y="14195425"/>
          <a:ext cx="684538" cy="6540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1041400</xdr:colOff>
      <xdr:row>55</xdr:row>
      <xdr:rowOff>390525</xdr:rowOff>
    </xdr:from>
    <xdr:to>
      <xdr:col>1</xdr:col>
      <xdr:colOff>1638854</xdr:colOff>
      <xdr:row>55</xdr:row>
      <xdr:rowOff>961372</xdr:rowOff>
    </xdr:to>
    <xdr:pic>
      <xdr:nvPicPr>
        <xdr:cNvPr id="252" name="Рисунок 251">
          <a:extLst>
            <a:ext uri="{FF2B5EF4-FFF2-40B4-BE49-F238E27FC236}">
              <a16:creationId xmlns="" xmlns:a16="http://schemas.microsoft.com/office/drawing/2014/main" id="{5F52D643-B3E9-4781-84AB-764066E32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866900" y="34188400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1</xdr:col>
      <xdr:colOff>1125312</xdr:colOff>
      <xdr:row>85</xdr:row>
      <xdr:rowOff>568325</xdr:rowOff>
    </xdr:from>
    <xdr:to>
      <xdr:col>1</xdr:col>
      <xdr:colOff>1722766</xdr:colOff>
      <xdr:row>86</xdr:row>
      <xdr:rowOff>389872</xdr:rowOff>
    </xdr:to>
    <xdr:pic>
      <xdr:nvPicPr>
        <xdr:cNvPr id="257" name="Рисунок 256">
          <a:extLst>
            <a:ext uri="{FF2B5EF4-FFF2-40B4-BE49-F238E27FC236}">
              <a16:creationId xmlns="" xmlns:a16="http://schemas.microsoft.com/office/drawing/2014/main" id="{70CEE5CC-250D-4EA8-B9C1-5B5782B67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941741" y="50220789"/>
          <a:ext cx="597454" cy="5699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111</xdr:row>
      <xdr:rowOff>41275</xdr:rowOff>
    </xdr:from>
    <xdr:to>
      <xdr:col>1</xdr:col>
      <xdr:colOff>1683304</xdr:colOff>
      <xdr:row>111</xdr:row>
      <xdr:rowOff>612122</xdr:rowOff>
    </xdr:to>
    <xdr:pic>
      <xdr:nvPicPr>
        <xdr:cNvPr id="259" name="Рисунок 258">
          <a:extLst>
            <a:ext uri="{FF2B5EF4-FFF2-40B4-BE49-F238E27FC236}">
              <a16:creationId xmlns="" xmlns:a16="http://schemas.microsoft.com/office/drawing/2014/main" id="{B97B67B9-31B4-4C84-851F-AFD98856B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911350" y="61223525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1063625</xdr:colOff>
      <xdr:row>279</xdr:row>
      <xdr:rowOff>269875</xdr:rowOff>
    </xdr:from>
    <xdr:to>
      <xdr:col>2</xdr:col>
      <xdr:colOff>1661079</xdr:colOff>
      <xdr:row>280</xdr:row>
      <xdr:rowOff>421622</xdr:rowOff>
    </xdr:to>
    <xdr:pic>
      <xdr:nvPicPr>
        <xdr:cNvPr id="261" name="Рисунок 260">
          <a:extLst>
            <a:ext uri="{FF2B5EF4-FFF2-40B4-BE49-F238E27FC236}">
              <a16:creationId xmlns="" xmlns:a16="http://schemas.microsoft.com/office/drawing/2014/main" id="{E89B0420-FB38-41E6-9931-5CFF9D272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3635375" y="154098625"/>
          <a:ext cx="597454" cy="580372"/>
        </a:xfrm>
        <a:prstGeom prst="rect">
          <a:avLst/>
        </a:prstGeom>
      </xdr:spPr>
    </xdr:pic>
    <xdr:clientData/>
  </xdr:twoCellAnchor>
  <xdr:oneCellAnchor>
    <xdr:from>
      <xdr:col>2</xdr:col>
      <xdr:colOff>1143000</xdr:colOff>
      <xdr:row>352</xdr:row>
      <xdr:rowOff>142875</xdr:rowOff>
    </xdr:from>
    <xdr:ext cx="597454" cy="570847"/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D330EAAF-F706-49CE-97ED-84057163A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3714750" y="1994535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1</xdr:col>
      <xdr:colOff>139700</xdr:colOff>
      <xdr:row>353</xdr:row>
      <xdr:rowOff>3175</xdr:rowOff>
    </xdr:from>
    <xdr:to>
      <xdr:col>2</xdr:col>
      <xdr:colOff>2056951</xdr:colOff>
      <xdr:row>359</xdr:row>
      <xdr:rowOff>481965</xdr:rowOff>
    </xdr:to>
    <xdr:pic>
      <xdr:nvPicPr>
        <xdr:cNvPr id="249" name="Рисунок 248">
          <a:extLst>
            <a:ext uri="{FF2B5EF4-FFF2-40B4-BE49-F238E27FC236}">
              <a16:creationId xmlns="" xmlns:a16="http://schemas.microsoft.com/office/drawing/2014/main" id="{6EF18F99-D152-46D2-87C9-936A1BC00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200250425"/>
          <a:ext cx="3663501" cy="365379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1079500</xdr:colOff>
      <xdr:row>114</xdr:row>
      <xdr:rowOff>79375</xdr:rowOff>
    </xdr:from>
    <xdr:to>
      <xdr:col>1</xdr:col>
      <xdr:colOff>1676954</xdr:colOff>
      <xdr:row>114</xdr:row>
      <xdr:rowOff>650222</xdr:rowOff>
    </xdr:to>
    <xdr:pic>
      <xdr:nvPicPr>
        <xdr:cNvPr id="251" name="Рисунок 250">
          <a:extLst>
            <a:ext uri="{FF2B5EF4-FFF2-40B4-BE49-F238E27FC236}">
              <a16:creationId xmlns="" xmlns:a16="http://schemas.microsoft.com/office/drawing/2014/main" id="{6576A92C-DA8E-4367-86B1-A7378160C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905000" y="62960250"/>
          <a:ext cx="597454" cy="570847"/>
        </a:xfrm>
        <a:prstGeom prst="rect">
          <a:avLst/>
        </a:prstGeom>
      </xdr:spPr>
    </xdr:pic>
    <xdr:clientData/>
  </xdr:twoCellAnchor>
  <xdr:oneCellAnchor>
    <xdr:from>
      <xdr:col>1</xdr:col>
      <xdr:colOff>1084490</xdr:colOff>
      <xdr:row>88</xdr:row>
      <xdr:rowOff>113846</xdr:rowOff>
    </xdr:from>
    <xdr:ext cx="597454" cy="569940"/>
    <xdr:pic>
      <xdr:nvPicPr>
        <xdr:cNvPr id="236" name="Рисунок 235">
          <a:extLst>
            <a:ext uri="{FF2B5EF4-FFF2-40B4-BE49-F238E27FC236}">
              <a16:creationId xmlns="" xmlns:a16="http://schemas.microsoft.com/office/drawing/2014/main" id="{2FD88417-A5B5-4C5F-BAF5-0233C6CEF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900919" y="51426382"/>
          <a:ext cx="597454" cy="569940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87</xdr:row>
      <xdr:rowOff>476250</xdr:rowOff>
    </xdr:from>
    <xdr:ext cx="2008763" cy="237986"/>
    <xdr:pic>
      <xdr:nvPicPr>
        <xdr:cNvPr id="253" name="Рисунок 96" descr="p935080_00001_05_lux_bt_24v_300px.png">
          <a:extLst>
            <a:ext uri="{FF2B5EF4-FFF2-40B4-BE49-F238E27FC236}">
              <a16:creationId xmlns="" xmlns:a16="http://schemas.microsoft.com/office/drawing/2014/main" id="{53BC0AD2-A480-460E-A9F1-79CD2842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26179" y="51298929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381000</xdr:colOff>
      <xdr:row>319</xdr:row>
      <xdr:rowOff>110526</xdr:rowOff>
    </xdr:from>
    <xdr:to>
      <xdr:col>2</xdr:col>
      <xdr:colOff>1621257</xdr:colOff>
      <xdr:row>319</xdr:row>
      <xdr:rowOff>1765603</xdr:rowOff>
    </xdr:to>
    <xdr:pic>
      <xdr:nvPicPr>
        <xdr:cNvPr id="264" name="Рисунок 263">
          <a:extLst>
            <a:ext uri="{FF2B5EF4-FFF2-40B4-BE49-F238E27FC236}">
              <a16:creationId xmlns="" xmlns:a16="http://schemas.microsoft.com/office/drawing/2014/main" id="{DE71A1D8-1BDB-42D3-9D9B-0105095ED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600" y="172068526"/>
          <a:ext cx="1240257" cy="1655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272142</xdr:colOff>
      <xdr:row>67</xdr:row>
      <xdr:rowOff>993320</xdr:rowOff>
    </xdr:from>
    <xdr:to>
      <xdr:col>1</xdr:col>
      <xdr:colOff>1654007</xdr:colOff>
      <xdr:row>71</xdr:row>
      <xdr:rowOff>81641</xdr:rowOff>
    </xdr:to>
    <xdr:pic>
      <xdr:nvPicPr>
        <xdr:cNvPr id="254" name="Рисунок 253">
          <a:extLst>
            <a:ext uri="{FF2B5EF4-FFF2-40B4-BE49-F238E27FC236}">
              <a16:creationId xmlns="" xmlns:a16="http://schemas.microsoft.com/office/drawing/2014/main" id="{1FB06762-96CB-4EED-A23D-C73ED8CD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" y="45420641"/>
          <a:ext cx="138186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67</xdr:row>
      <xdr:rowOff>925286</xdr:rowOff>
    </xdr:from>
    <xdr:to>
      <xdr:col>2</xdr:col>
      <xdr:colOff>1340758</xdr:colOff>
      <xdr:row>70</xdr:row>
      <xdr:rowOff>289129</xdr:rowOff>
    </xdr:to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475F8132-3037-45C8-9179-61DE89F63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5352607"/>
          <a:ext cx="1231901" cy="122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676274</xdr:colOff>
      <xdr:row>22</xdr:row>
      <xdr:rowOff>125730</xdr:rowOff>
    </xdr:from>
    <xdr:to>
      <xdr:col>2</xdr:col>
      <xdr:colOff>1638299</xdr:colOff>
      <xdr:row>22</xdr:row>
      <xdr:rowOff>962025</xdr:rowOff>
    </xdr:to>
    <xdr:pic>
      <xdr:nvPicPr>
        <xdr:cNvPr id="3" name="Picture 1745" descr="http://files.bftrus.ru/Marketing/foto_products/controlb-bft/controlb-PERSEO_300px.png">
          <a:extLst>
            <a:ext uri="{FF2B5EF4-FFF2-40B4-BE49-F238E27FC236}">
              <a16:creationId xmlns="" xmlns:a16="http://schemas.microsoft.com/office/drawing/2014/main" id="{F32743CE-E7E6-48EB-9A2D-BE936405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09949" y="12593955"/>
          <a:ext cx="962025" cy="836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772885</xdr:colOff>
      <xdr:row>23</xdr:row>
      <xdr:rowOff>79375</xdr:rowOff>
    </xdr:from>
    <xdr:to>
      <xdr:col>2</xdr:col>
      <xdr:colOff>1444625</xdr:colOff>
      <xdr:row>23</xdr:row>
      <xdr:rowOff>635635</xdr:rowOff>
    </xdr:to>
    <xdr:pic>
      <xdr:nvPicPr>
        <xdr:cNvPr id="4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0EB5BFFF-1195-4404-BCBC-14A87B32F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06560" y="13700125"/>
          <a:ext cx="6717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624296</xdr:colOff>
      <xdr:row>41</xdr:row>
      <xdr:rowOff>308610</xdr:rowOff>
    </xdr:from>
    <xdr:to>
      <xdr:col>2</xdr:col>
      <xdr:colOff>1451066</xdr:colOff>
      <xdr:row>41</xdr:row>
      <xdr:rowOff>1070610</xdr:rowOff>
    </xdr:to>
    <xdr:pic>
      <xdr:nvPicPr>
        <xdr:cNvPr id="5" name="Picture 1745" descr="http://files.bftrus.ru/Marketing/foto_products/controlb-bft/controlb-PERSEO_300px.png">
          <a:extLst>
            <a:ext uri="{FF2B5EF4-FFF2-40B4-BE49-F238E27FC236}">
              <a16:creationId xmlns="" xmlns:a16="http://schemas.microsoft.com/office/drawing/2014/main" id="{37E364DB-1F44-4FCB-8E9F-7D4DE9CA3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6576" y="42980610"/>
          <a:ext cx="82677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607695</xdr:colOff>
      <xdr:row>0</xdr:row>
      <xdr:rowOff>177165</xdr:rowOff>
    </xdr:from>
    <xdr:to>
      <xdr:col>2</xdr:col>
      <xdr:colOff>142875</xdr:colOff>
      <xdr:row>4</xdr:row>
      <xdr:rowOff>255270</xdr:rowOff>
    </xdr:to>
    <xdr:pic>
      <xdr:nvPicPr>
        <xdr:cNvPr id="9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168A6116-B32F-4E35-A438-C97832053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2545" y="177165"/>
          <a:ext cx="156400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1889760</xdr:colOff>
      <xdr:row>36</xdr:row>
      <xdr:rowOff>2611341</xdr:rowOff>
    </xdr:from>
    <xdr:to>
      <xdr:col>2</xdr:col>
      <xdr:colOff>1889759</xdr:colOff>
      <xdr:row>40</xdr:row>
      <xdr:rowOff>596163</xdr:rowOff>
    </xdr:to>
    <xdr:pic>
      <xdr:nvPicPr>
        <xdr:cNvPr id="12" name="Immagine 169">
          <a:extLst>
            <a:ext uri="{FF2B5EF4-FFF2-40B4-BE49-F238E27FC236}">
              <a16:creationId xmlns="" xmlns:a16="http://schemas.microsoft.com/office/drawing/2014/main" id="{FE5AC20A-9454-4F71-B6C3-95BEADDB7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280" y="35788821"/>
          <a:ext cx="2270759" cy="6244902"/>
        </a:xfrm>
        <a:prstGeom prst="rect">
          <a:avLst/>
        </a:prstGeom>
      </xdr:spPr>
    </xdr:pic>
    <xdr:clientData/>
  </xdr:twoCellAnchor>
  <xdr:twoCellAnchor editAs="oneCell">
    <xdr:from>
      <xdr:col>1</xdr:col>
      <xdr:colOff>1702060</xdr:colOff>
      <xdr:row>31</xdr:row>
      <xdr:rowOff>825871</xdr:rowOff>
    </xdr:from>
    <xdr:to>
      <xdr:col>2</xdr:col>
      <xdr:colOff>1874519</xdr:colOff>
      <xdr:row>33</xdr:row>
      <xdr:rowOff>853440</xdr:rowOff>
    </xdr:to>
    <xdr:pic>
      <xdr:nvPicPr>
        <xdr:cNvPr id="13" name="Immagine 128">
          <a:extLst>
            <a:ext uri="{FF2B5EF4-FFF2-40B4-BE49-F238E27FC236}">
              <a16:creationId xmlns="" xmlns:a16="http://schemas.microsoft.com/office/drawing/2014/main" id="{B751DE30-DD4B-4875-8E01-B3EA21A83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433580" y="23289631"/>
          <a:ext cx="2443219" cy="4599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2194560</xdr:colOff>
      <xdr:row>13</xdr:row>
      <xdr:rowOff>805294</xdr:rowOff>
    </xdr:from>
    <xdr:to>
      <xdr:col>2</xdr:col>
      <xdr:colOff>2183581</xdr:colOff>
      <xdr:row>19</xdr:row>
      <xdr:rowOff>735352</xdr:rowOff>
    </xdr:to>
    <xdr:pic>
      <xdr:nvPicPr>
        <xdr:cNvPr id="14" name="Immagine 105">
          <a:extLst>
            <a:ext uri="{FF2B5EF4-FFF2-40B4-BE49-F238E27FC236}">
              <a16:creationId xmlns="" xmlns:a16="http://schemas.microsoft.com/office/drawing/2014/main" id="{78E1CD68-9B61-4853-ABF7-D0E767374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6931774"/>
          <a:ext cx="2259781" cy="655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746760</xdr:colOff>
      <xdr:row>43</xdr:row>
      <xdr:rowOff>265430</xdr:rowOff>
    </xdr:from>
    <xdr:to>
      <xdr:col>2</xdr:col>
      <xdr:colOff>1718946</xdr:colOff>
      <xdr:row>45</xdr:row>
      <xdr:rowOff>618518</xdr:rowOff>
    </xdr:to>
    <xdr:pic>
      <xdr:nvPicPr>
        <xdr:cNvPr id="16" name="Рисунок 257" descr="http://alfalakme.com/wp-content/uploads/2012/05/Bollard-Controller-TOTEM.jpg">
          <a:extLst>
            <a:ext uri="{FF2B5EF4-FFF2-40B4-BE49-F238E27FC236}">
              <a16:creationId xmlns="" xmlns:a16="http://schemas.microsoft.com/office/drawing/2014/main" id="{F43FD8E6-1CA4-44F3-B803-2E421EEB5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66479" t="-2222" r="854" b="-6799"/>
        <a:stretch/>
      </xdr:blipFill>
      <xdr:spPr bwMode="auto">
        <a:xfrm>
          <a:off x="3749040" y="38395910"/>
          <a:ext cx="972186" cy="257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1971023</xdr:colOff>
      <xdr:row>35</xdr:row>
      <xdr:rowOff>198390</xdr:rowOff>
    </xdr:from>
    <xdr:ext cx="2139806" cy="4739370"/>
    <xdr:pic>
      <xdr:nvPicPr>
        <xdr:cNvPr id="21" name="Immagine 162">
          <a:extLst>
            <a:ext uri="{FF2B5EF4-FFF2-40B4-BE49-F238E27FC236}">
              <a16:creationId xmlns="" xmlns:a16="http://schemas.microsoft.com/office/drawing/2014/main" id="{9F40506F-4A67-441C-96D3-8786E044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543" y="30282150"/>
          <a:ext cx="2139806" cy="4739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1691253</xdr:colOff>
      <xdr:row>52</xdr:row>
      <xdr:rowOff>993321</xdr:rowOff>
    </xdr:from>
    <xdr:to>
      <xdr:col>2</xdr:col>
      <xdr:colOff>2054678</xdr:colOff>
      <xdr:row>55</xdr:row>
      <xdr:rowOff>60960</xdr:rowOff>
    </xdr:to>
    <xdr:pic>
      <xdr:nvPicPr>
        <xdr:cNvPr id="20" name="Рисунок 213" descr="easy_115-500_300px.png">
          <a:extLst>
            <a:ext uri="{FF2B5EF4-FFF2-40B4-BE49-F238E27FC236}">
              <a16:creationId xmlns="" xmlns:a16="http://schemas.microsoft.com/office/drawing/2014/main" id="{C48E1AD3-1925-4407-BD09-85466CE9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98824" y="53462464"/>
          <a:ext cx="2567783" cy="368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1360714</xdr:colOff>
      <xdr:row>25</xdr:row>
      <xdr:rowOff>254998</xdr:rowOff>
    </xdr:from>
    <xdr:to>
      <xdr:col>2</xdr:col>
      <xdr:colOff>2158494</xdr:colOff>
      <xdr:row>27</xdr:row>
      <xdr:rowOff>77835</xdr:rowOff>
    </xdr:to>
    <xdr:pic>
      <xdr:nvPicPr>
        <xdr:cNvPr id="23" name="Рисунок 256" descr="privee_300.png">
          <a:extLst>
            <a:ext uri="{FF2B5EF4-FFF2-40B4-BE49-F238E27FC236}">
              <a16:creationId xmlns="" xmlns:a16="http://schemas.microsoft.com/office/drawing/2014/main" id="{764CFEC2-0DE0-419F-BA3C-6D7332045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68285" y="18828748"/>
          <a:ext cx="3002138" cy="1863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81</xdr:row>
      <xdr:rowOff>198120</xdr:rowOff>
    </xdr:from>
    <xdr:to>
      <xdr:col>3</xdr:col>
      <xdr:colOff>1698771</xdr:colOff>
      <xdr:row>116</xdr:row>
      <xdr:rowOff>15240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7E29C81A-DA25-4195-9070-22B289CE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76154280"/>
          <a:ext cx="6737496" cy="781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2804159</xdr:colOff>
      <xdr:row>82</xdr:row>
      <xdr:rowOff>0</xdr:rowOff>
    </xdr:from>
    <xdr:to>
      <xdr:col>9</xdr:col>
      <xdr:colOff>183188</xdr:colOff>
      <xdr:row>113</xdr:row>
      <xdr:rowOff>198120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DA3DBAAF-1271-4634-80B0-B3D968C6B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19" y="76184760"/>
          <a:ext cx="6623722" cy="728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243840</xdr:colOff>
      <xdr:row>10</xdr:row>
      <xdr:rowOff>198120</xdr:rowOff>
    </xdr:from>
    <xdr:to>
      <xdr:col>2</xdr:col>
      <xdr:colOff>1645104</xdr:colOff>
      <xdr:row>11</xdr:row>
      <xdr:rowOff>98323</xdr:rowOff>
    </xdr:to>
    <xdr:pic>
      <xdr:nvPicPr>
        <xdr:cNvPr id="30" name="Рисунок 213" descr="easy_115-500_300px.png">
          <a:extLst>
            <a:ext uri="{FF2B5EF4-FFF2-40B4-BE49-F238E27FC236}">
              <a16:creationId xmlns="" xmlns:a16="http://schemas.microsoft.com/office/drawing/2014/main" id="{D91B9FC6-8B47-4755-BE6E-2B972C28E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46120" y="2758440"/>
          <a:ext cx="1401264" cy="1713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433070</xdr:colOff>
      <xdr:row>1</xdr:row>
      <xdr:rowOff>100057</xdr:rowOff>
    </xdr:from>
    <xdr:to>
      <xdr:col>1</xdr:col>
      <xdr:colOff>1732643</xdr:colOff>
      <xdr:row>5</xdr:row>
      <xdr:rowOff>96519</xdr:rowOff>
    </xdr:to>
    <xdr:pic>
      <xdr:nvPicPr>
        <xdr:cNvPr id="15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6820" y="338182"/>
          <a:ext cx="1299573" cy="1679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45</xdr:row>
      <xdr:rowOff>0</xdr:rowOff>
    </xdr:from>
    <xdr:ext cx="0" cy="818609"/>
    <xdr:pic>
      <xdr:nvPicPr>
        <xdr:cNvPr id="25" name="Picture 12" descr="http://files.bftrus.ru/Marketing/foto_products/acces-bft/acces-ael433_300px.png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71800" y="91036140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1579850</xdr:colOff>
      <xdr:row>42</xdr:row>
      <xdr:rowOff>1050801</xdr:rowOff>
    </xdr:from>
    <xdr:to>
      <xdr:col>1</xdr:col>
      <xdr:colOff>2761905</xdr:colOff>
      <xdr:row>43</xdr:row>
      <xdr:rowOff>1557622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2687B7A9-B2A3-4E50-B911-E04BA460E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15" t="6745" r="23563" b="8211"/>
        <a:stretch/>
      </xdr:blipFill>
      <xdr:spPr>
        <a:xfrm>
          <a:off x="2407164" y="11033001"/>
          <a:ext cx="1182055" cy="1551123"/>
        </a:xfrm>
        <a:prstGeom prst="rect">
          <a:avLst/>
        </a:prstGeom>
      </xdr:spPr>
    </xdr:pic>
    <xdr:clientData/>
  </xdr:twoCellAnchor>
  <xdr:oneCellAnchor>
    <xdr:from>
      <xdr:col>2</xdr:col>
      <xdr:colOff>284390</xdr:colOff>
      <xdr:row>17</xdr:row>
      <xdr:rowOff>30850</xdr:rowOff>
    </xdr:from>
    <xdr:ext cx="1314450" cy="940701"/>
    <xdr:pic>
      <xdr:nvPicPr>
        <xdr:cNvPr id="26" name="Picture 477">
          <a:extLst>
            <a:ext uri="{FF2B5EF4-FFF2-40B4-BE49-F238E27FC236}">
              <a16:creationId xmlns="" xmlns:a16="http://schemas.microsoft.com/office/drawing/2014/main" id="{34BF0A08-2503-412D-9EFF-0A8308E6F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51515" y="8301725"/>
          <a:ext cx="1314450" cy="94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715241</xdr:colOff>
      <xdr:row>18</xdr:row>
      <xdr:rowOff>76200</xdr:rowOff>
    </xdr:from>
    <xdr:ext cx="481734" cy="539751"/>
    <xdr:pic>
      <xdr:nvPicPr>
        <xdr:cNvPr id="27" name="Рисунок 144" descr="acces-seletto_e_300px.png">
          <a:extLst>
            <a:ext uri="{FF2B5EF4-FFF2-40B4-BE49-F238E27FC236}">
              <a16:creationId xmlns="" xmlns:a16="http://schemas.microsoft.com/office/drawing/2014/main" id="{7BC0B81F-4EF0-45AD-B015-C8FAC41E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92584" y="7478486"/>
          <a:ext cx="481734" cy="539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762000</xdr:colOff>
      <xdr:row>19</xdr:row>
      <xdr:rowOff>556260</xdr:rowOff>
    </xdr:from>
    <xdr:ext cx="0" cy="596083"/>
    <xdr:pic>
      <xdr:nvPicPr>
        <xdr:cNvPr id="28" name="Изображение 1" descr="acces-mitto-b-rcb-02_300px.png">
          <a:extLst>
            <a:ext uri="{FF2B5EF4-FFF2-40B4-BE49-F238E27FC236}">
              <a16:creationId xmlns="" xmlns:a16="http://schemas.microsoft.com/office/drawing/2014/main" id="{C150E0C0-E942-487C-A2DF-47153827E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261360" y="96271080"/>
          <a:ext cx="0" cy="59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474889</xdr:colOff>
      <xdr:row>20</xdr:row>
      <xdr:rowOff>497569</xdr:rowOff>
    </xdr:from>
    <xdr:ext cx="579120" cy="805997"/>
    <xdr:pic>
      <xdr:nvPicPr>
        <xdr:cNvPr id="29" name="Picture 482">
          <a:extLst>
            <a:ext uri="{FF2B5EF4-FFF2-40B4-BE49-F238E27FC236}">
              <a16:creationId xmlns="" xmlns:a16="http://schemas.microsoft.com/office/drawing/2014/main" id="{B6572DA8-4638-431C-BCC1-49A958ADE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42014" y="11006819"/>
          <a:ext cx="579120" cy="805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195943</xdr:colOff>
      <xdr:row>11</xdr:row>
      <xdr:rowOff>83419</xdr:rowOff>
    </xdr:from>
    <xdr:ext cx="444691" cy="445629"/>
    <xdr:pic>
      <xdr:nvPicPr>
        <xdr:cNvPr id="31" name="Picture 4">
          <a:extLst>
            <a:ext uri="{FF2B5EF4-FFF2-40B4-BE49-F238E27FC236}">
              <a16:creationId xmlns="" xmlns:a16="http://schemas.microsoft.com/office/drawing/2014/main" id="{2AAFFEF6-A4C5-43AE-AFC2-3A0C3B16E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763" y="90761419"/>
          <a:ext cx="444691" cy="445629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892629</xdr:colOff>
      <xdr:row>11</xdr:row>
      <xdr:rowOff>62900</xdr:rowOff>
    </xdr:from>
    <xdr:ext cx="495300" cy="546212"/>
    <xdr:pic>
      <xdr:nvPicPr>
        <xdr:cNvPr id="32" name="Рисунок 243" descr="http://android-vsem.org/uploads/posts/2013-06/1370584278_android-tethering.png">
          <a:extLst>
            <a:ext uri="{FF2B5EF4-FFF2-40B4-BE49-F238E27FC236}">
              <a16:creationId xmlns="" xmlns:a16="http://schemas.microsoft.com/office/drawing/2014/main" id="{4B99D4EC-268D-4BD9-82D7-24761EF69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449" y="90740900"/>
          <a:ext cx="495300" cy="546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381001</xdr:colOff>
      <xdr:row>9</xdr:row>
      <xdr:rowOff>93964</xdr:rowOff>
    </xdr:from>
    <xdr:ext cx="882372" cy="739335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C6BC6ED3-F343-4200-BD11-877EBD286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4158344" y="2467050"/>
          <a:ext cx="882372" cy="739335"/>
        </a:xfrm>
        <a:prstGeom prst="rect">
          <a:avLst/>
        </a:prstGeom>
      </xdr:spPr>
    </xdr:pic>
    <xdr:clientData/>
  </xdr:oneCellAnchor>
  <xdr:oneCellAnchor>
    <xdr:from>
      <xdr:col>7</xdr:col>
      <xdr:colOff>617185</xdr:colOff>
      <xdr:row>7</xdr:row>
      <xdr:rowOff>180522</xdr:rowOff>
    </xdr:from>
    <xdr:ext cx="528638" cy="505096"/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D937A0A2-72BC-4FF2-AC57-64983F3C0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444185" y="2847522"/>
          <a:ext cx="528638" cy="505096"/>
        </a:xfrm>
        <a:prstGeom prst="rect">
          <a:avLst/>
        </a:prstGeom>
      </xdr:spPr>
    </xdr:pic>
    <xdr:clientData/>
  </xdr:oneCellAnchor>
  <xdr:oneCellAnchor>
    <xdr:from>
      <xdr:col>2</xdr:col>
      <xdr:colOff>598714</xdr:colOff>
      <xdr:row>11</xdr:row>
      <xdr:rowOff>96574</xdr:rowOff>
    </xdr:from>
    <xdr:ext cx="507547" cy="510573"/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54BAB10E-3BC3-4E55-B893-029796D0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643" y="4532503"/>
          <a:ext cx="507547" cy="510573"/>
        </a:xfrm>
        <a:prstGeom prst="rect">
          <a:avLst/>
        </a:prstGeom>
      </xdr:spPr>
    </xdr:pic>
    <xdr:clientData/>
  </xdr:oneCellAnchor>
  <xdr:twoCellAnchor editAs="oneCell">
    <xdr:from>
      <xdr:col>2</xdr:col>
      <xdr:colOff>111125</xdr:colOff>
      <xdr:row>43</xdr:row>
      <xdr:rowOff>2603500</xdr:rowOff>
    </xdr:from>
    <xdr:to>
      <xdr:col>2</xdr:col>
      <xdr:colOff>845911</xdr:colOff>
      <xdr:row>43</xdr:row>
      <xdr:rowOff>3335335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849AF1D4-9C34-4FC9-9C60-07DDC9701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7" t="6652" r="6687" b="6513"/>
        <a:stretch/>
      </xdr:blipFill>
      <xdr:spPr>
        <a:xfrm>
          <a:off x="3778250" y="24955500"/>
          <a:ext cx="734786" cy="73183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1111250</xdr:colOff>
      <xdr:row>43</xdr:row>
      <xdr:rowOff>2635250</xdr:rowOff>
    </xdr:from>
    <xdr:to>
      <xdr:col>2</xdr:col>
      <xdr:colOff>1886858</xdr:colOff>
      <xdr:row>43</xdr:row>
      <xdr:rowOff>3410858</xdr:rowOff>
    </xdr:to>
    <xdr:pic>
      <xdr:nvPicPr>
        <xdr:cNvPr id="16" name="Рисунок 15" descr="BaBi Gate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CE669091-1DF3-458E-8C92-DC3CC5A7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5" y="24987250"/>
          <a:ext cx="775608" cy="77560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241300</xdr:rowOff>
    </xdr:from>
    <xdr:to>
      <xdr:col>0</xdr:col>
      <xdr:colOff>711754</xdr:colOff>
      <xdr:row>9</xdr:row>
      <xdr:rowOff>812147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CE2649C2-ABF2-44E7-92DB-54DD87EF3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4300" y="3771900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597454</xdr:colOff>
      <xdr:row>12</xdr:row>
      <xdr:rowOff>558147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D9974EC5-CB88-4938-8F59-A5FBDFF65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0" y="5638800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597454</xdr:colOff>
      <xdr:row>14</xdr:row>
      <xdr:rowOff>574022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B006877B-8AAA-48BE-8AF2-7DC2F7BD5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0" y="6705600"/>
          <a:ext cx="597454" cy="570847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10</xdr:row>
      <xdr:rowOff>114300</xdr:rowOff>
    </xdr:from>
    <xdr:ext cx="597454" cy="570847"/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4C88D6E9-F227-4165-9448-E22032763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6200" y="50927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17</xdr:row>
      <xdr:rowOff>190500</xdr:rowOff>
    </xdr:from>
    <xdr:to>
      <xdr:col>0</xdr:col>
      <xdr:colOff>622854</xdr:colOff>
      <xdr:row>17</xdr:row>
      <xdr:rowOff>761347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353EF68B-E974-4FBF-BB86-050CBB636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25400" y="8648700"/>
          <a:ext cx="597454" cy="5708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822960</xdr:colOff>
      <xdr:row>22</xdr:row>
      <xdr:rowOff>1379220</xdr:rowOff>
    </xdr:from>
    <xdr:to>
      <xdr:col>1</xdr:col>
      <xdr:colOff>822960</xdr:colOff>
      <xdr:row>22</xdr:row>
      <xdr:rowOff>1889760</xdr:rowOff>
    </xdr:to>
    <xdr:pic>
      <xdr:nvPicPr>
        <xdr:cNvPr id="3" name="Рисунок 244" descr="acces-vista_sel_300px.pn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53540" y="12588240"/>
          <a:ext cx="4038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1041763</xdr:colOff>
      <xdr:row>28</xdr:row>
      <xdr:rowOff>77288</xdr:rowOff>
    </xdr:from>
    <xdr:to>
      <xdr:col>2</xdr:col>
      <xdr:colOff>1512298</xdr:colOff>
      <xdr:row>28</xdr:row>
      <xdr:rowOff>587828</xdr:rowOff>
    </xdr:to>
    <xdr:pic>
      <xdr:nvPicPr>
        <xdr:cNvPr id="6" name="Рисунок 243" descr="acces-bbv_300px.pn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0084" y="17957074"/>
          <a:ext cx="470535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22</xdr:row>
      <xdr:rowOff>3192780</xdr:rowOff>
    </xdr:from>
    <xdr:to>
      <xdr:col>1</xdr:col>
      <xdr:colOff>838200</xdr:colOff>
      <xdr:row>24</xdr:row>
      <xdr:rowOff>182880</xdr:rowOff>
    </xdr:to>
    <xdr:pic>
      <xdr:nvPicPr>
        <xdr:cNvPr id="7" name="Рисунок 244" descr="acces-vista_sel_300px.png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68780" y="14401800"/>
          <a:ext cx="35814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0</xdr:rowOff>
    </xdr:from>
    <xdr:to>
      <xdr:col>1</xdr:col>
      <xdr:colOff>914400</xdr:colOff>
      <xdr:row>24</xdr:row>
      <xdr:rowOff>501287</xdr:rowOff>
    </xdr:to>
    <xdr:pic>
      <xdr:nvPicPr>
        <xdr:cNvPr id="8" name="Рисунок 244" descr="acces-vista_sel_300px.png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44980" y="16108680"/>
          <a:ext cx="39624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24</xdr:row>
      <xdr:rowOff>0</xdr:rowOff>
    </xdr:from>
    <xdr:to>
      <xdr:col>1</xdr:col>
      <xdr:colOff>1280160</xdr:colOff>
      <xdr:row>24</xdr:row>
      <xdr:rowOff>508908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10740" y="19027140"/>
          <a:ext cx="63246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975360</xdr:colOff>
      <xdr:row>24</xdr:row>
      <xdr:rowOff>167640</xdr:rowOff>
    </xdr:from>
    <xdr:to>
      <xdr:col>1</xdr:col>
      <xdr:colOff>975360</xdr:colOff>
      <xdr:row>24</xdr:row>
      <xdr:rowOff>708660</xdr:rowOff>
    </xdr:to>
    <xdr:pic>
      <xdr:nvPicPr>
        <xdr:cNvPr id="13" name="Рисунок 239" descr="acces-fpa1_300px.png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05940" y="20124420"/>
          <a:ext cx="8305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45</xdr:row>
      <xdr:rowOff>160020</xdr:rowOff>
    </xdr:from>
    <xdr:to>
      <xdr:col>2</xdr:col>
      <xdr:colOff>899160</xdr:colOff>
      <xdr:row>45</xdr:row>
      <xdr:rowOff>647700</xdr:rowOff>
    </xdr:to>
    <xdr:pic>
      <xdr:nvPicPr>
        <xdr:cNvPr id="14" name="Рисунок 244" descr="acces-vista_sel_300px.png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3280" y="25885140"/>
          <a:ext cx="342900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632460</xdr:colOff>
      <xdr:row>47</xdr:row>
      <xdr:rowOff>160020</xdr:rowOff>
    </xdr:from>
    <xdr:to>
      <xdr:col>2</xdr:col>
      <xdr:colOff>1303020</xdr:colOff>
      <xdr:row>47</xdr:row>
      <xdr:rowOff>792480</xdr:rowOff>
    </xdr:to>
    <xdr:pic>
      <xdr:nvPicPr>
        <xdr:cNvPr id="15" name="Рисунок 240" descr="acces-fpa_2_300px.png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59480" y="27538680"/>
          <a:ext cx="670560" cy="632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975360</xdr:colOff>
      <xdr:row>22</xdr:row>
      <xdr:rowOff>114300</xdr:rowOff>
    </xdr:from>
    <xdr:to>
      <xdr:col>3</xdr:col>
      <xdr:colOff>1051560</xdr:colOff>
      <xdr:row>22</xdr:row>
      <xdr:rowOff>3059848</xdr:rowOff>
    </xdr:to>
    <xdr:pic>
      <xdr:nvPicPr>
        <xdr:cNvPr id="16" name="Picture 20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8000"/>
        </a:blip>
        <a:srcRect/>
        <a:stretch>
          <a:fillRect/>
        </a:stretch>
      </xdr:blipFill>
      <xdr:spPr bwMode="auto">
        <a:xfrm>
          <a:off x="1805940" y="12291060"/>
          <a:ext cx="3741420" cy="294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1921328</xdr:colOff>
      <xdr:row>15</xdr:row>
      <xdr:rowOff>186007</xdr:rowOff>
    </xdr:from>
    <xdr:to>
      <xdr:col>2</xdr:col>
      <xdr:colOff>1593668</xdr:colOff>
      <xdr:row>16</xdr:row>
      <xdr:rowOff>924831</xdr:rowOff>
    </xdr:to>
    <xdr:pic>
      <xdr:nvPicPr>
        <xdr:cNvPr id="19" name="Picture 4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73828" y="7493043"/>
          <a:ext cx="1618161" cy="1623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1883773</xdr:colOff>
      <xdr:row>16</xdr:row>
      <xdr:rowOff>898615</xdr:rowOff>
    </xdr:from>
    <xdr:to>
      <xdr:col>2</xdr:col>
      <xdr:colOff>1441813</xdr:colOff>
      <xdr:row>18</xdr:row>
      <xdr:rowOff>87496</xdr:rowOff>
    </xdr:to>
    <xdr:pic>
      <xdr:nvPicPr>
        <xdr:cNvPr id="20" name="Picture 3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36273" y="9090115"/>
          <a:ext cx="1503861" cy="1012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</xdr:row>
      <xdr:rowOff>81642</xdr:rowOff>
    </xdr:from>
    <xdr:to>
      <xdr:col>2</xdr:col>
      <xdr:colOff>617220</xdr:colOff>
      <xdr:row>28</xdr:row>
      <xdr:rowOff>545374</xdr:rowOff>
    </xdr:to>
    <xdr:pic>
      <xdr:nvPicPr>
        <xdr:cNvPr id="22" name="Рисунок 244" descr="acces-vista_sel_300px.png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2641" y="17961428"/>
          <a:ext cx="342900" cy="463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434340</xdr:colOff>
      <xdr:row>44</xdr:row>
      <xdr:rowOff>121920</xdr:rowOff>
    </xdr:from>
    <xdr:to>
      <xdr:col>2</xdr:col>
      <xdr:colOff>1066800</xdr:colOff>
      <xdr:row>44</xdr:row>
      <xdr:rowOff>637273</xdr:rowOff>
    </xdr:to>
    <xdr:pic>
      <xdr:nvPicPr>
        <xdr:cNvPr id="25" name="Picture 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61360" y="24513540"/>
          <a:ext cx="632460" cy="515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46</xdr:row>
      <xdr:rowOff>266700</xdr:rowOff>
    </xdr:from>
    <xdr:to>
      <xdr:col>2</xdr:col>
      <xdr:colOff>1325880</xdr:colOff>
      <xdr:row>46</xdr:row>
      <xdr:rowOff>807720</xdr:rowOff>
    </xdr:to>
    <xdr:pic>
      <xdr:nvPicPr>
        <xdr:cNvPr id="26" name="Рисунок 239" descr="acces-fpa1_300px.png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22320" y="26136600"/>
          <a:ext cx="83058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</xdr:row>
      <xdr:rowOff>102318</xdr:rowOff>
    </xdr:from>
    <xdr:to>
      <xdr:col>3</xdr:col>
      <xdr:colOff>1196340</xdr:colOff>
      <xdr:row>5</xdr:row>
      <xdr:rowOff>2060603</xdr:rowOff>
    </xdr:to>
    <xdr:pic>
      <xdr:nvPicPr>
        <xdr:cNvPr id="27" name="Picture 2" descr="http://www.europrotex.it/images/porte-battente-automatiche2.jpg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55620" y="1534878"/>
          <a:ext cx="2636520" cy="195828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2883901</xdr:colOff>
      <xdr:row>5</xdr:row>
      <xdr:rowOff>137160</xdr:rowOff>
    </xdr:from>
    <xdr:to>
      <xdr:col>7</xdr:col>
      <xdr:colOff>820817</xdr:colOff>
      <xdr:row>5</xdr:row>
      <xdr:rowOff>1996440</xdr:rowOff>
    </xdr:to>
    <xdr:pic>
      <xdr:nvPicPr>
        <xdr:cNvPr id="28" name="Picture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79701" y="1569720"/>
          <a:ext cx="3956715" cy="1859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464820</xdr:colOff>
      <xdr:row>0</xdr:row>
      <xdr:rowOff>99060</xdr:rowOff>
    </xdr:from>
    <xdr:to>
      <xdr:col>1</xdr:col>
      <xdr:colOff>1653540</xdr:colOff>
      <xdr:row>4</xdr:row>
      <xdr:rowOff>121920</xdr:rowOff>
    </xdr:to>
    <xdr:pic>
      <xdr:nvPicPr>
        <xdr:cNvPr id="3073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95400" y="99060"/>
          <a:ext cx="1188720" cy="118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1033054</xdr:colOff>
      <xdr:row>34</xdr:row>
      <xdr:rowOff>79466</xdr:rowOff>
    </xdr:from>
    <xdr:to>
      <xdr:col>2</xdr:col>
      <xdr:colOff>1482634</xdr:colOff>
      <xdr:row>34</xdr:row>
      <xdr:rowOff>698591</xdr:rowOff>
    </xdr:to>
    <xdr:pic>
      <xdr:nvPicPr>
        <xdr:cNvPr id="21" name="Рисунок 243" descr="acces-bbv_300px.png">
          <a:extLst>
            <a:ext uri="{FF2B5EF4-FFF2-40B4-BE49-F238E27FC236}">
              <a16:creationId xmlns="" xmlns:a16="http://schemas.microsoft.com/office/drawing/2014/main" id="{37D5EE0A-147E-4F4F-B770-3123A7AB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31375" y="20952823"/>
          <a:ext cx="44958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32</xdr:row>
      <xdr:rowOff>243840</xdr:rowOff>
    </xdr:from>
    <xdr:to>
      <xdr:col>1</xdr:col>
      <xdr:colOff>1280160</xdr:colOff>
      <xdr:row>34</xdr:row>
      <xdr:rowOff>287384</xdr:rowOff>
    </xdr:to>
    <xdr:pic>
      <xdr:nvPicPr>
        <xdr:cNvPr id="23" name="Picture 2">
          <a:extLst>
            <a:ext uri="{FF2B5EF4-FFF2-40B4-BE49-F238E27FC236}">
              <a16:creationId xmlns="" xmlns:a16="http://schemas.microsoft.com/office/drawing/2014/main" id="{82C28664-DDCC-4C09-B05C-373D47371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232660" y="19636740"/>
          <a:ext cx="0" cy="49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193221</xdr:colOff>
      <xdr:row>34</xdr:row>
      <xdr:rowOff>137161</xdr:rowOff>
    </xdr:from>
    <xdr:to>
      <xdr:col>2</xdr:col>
      <xdr:colOff>536121</xdr:colOff>
      <xdr:row>34</xdr:row>
      <xdr:rowOff>702946</xdr:rowOff>
    </xdr:to>
    <xdr:pic>
      <xdr:nvPicPr>
        <xdr:cNvPr id="24" name="Рисунок 244" descr="acces-vista_sel_300px.png">
          <a:extLst>
            <a:ext uri="{FF2B5EF4-FFF2-40B4-BE49-F238E27FC236}">
              <a16:creationId xmlns="" xmlns:a16="http://schemas.microsoft.com/office/drawing/2014/main" id="{EC60C30E-CBAD-4582-8118-DE09654BF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1542" y="21010518"/>
          <a:ext cx="342900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bftrus.ru/catalog/automation/automation-for-swing-gates-em/e5/index.php" TargetMode="External"/><Relationship Id="rId2" Type="http://schemas.openxmlformats.org/officeDocument/2006/relationships/printerSettings" Target="../printerSettings/printerSettings1.bin"/><Relationship Id="rId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V411"/>
  <sheetViews>
    <sheetView tabSelected="1" zoomScale="70" zoomScaleNormal="70" zoomScaleSheetLayoutView="70" zoomScalePageLayoutView="70" workbookViewId="0">
      <selection activeCell="B16" sqref="B16"/>
    </sheetView>
  </sheetViews>
  <sheetFormatPr baseColWidth="10" defaultColWidth="8.83203125" defaultRowHeight="21" x14ac:dyDescent="0.2"/>
  <cols>
    <col min="1" max="1" width="12.33203125" style="1" customWidth="1"/>
    <col min="2" max="2" width="26.1640625" customWidth="1"/>
    <col min="3" max="3" width="31.1640625" customWidth="1"/>
    <col min="4" max="4" width="52" style="2" customWidth="1"/>
    <col min="5" max="5" width="18.1640625" style="3" customWidth="1"/>
    <col min="6" max="6" width="23" style="550" customWidth="1"/>
    <col min="7" max="7" width="5" style="339" customWidth="1"/>
    <col min="8" max="8" width="13.33203125" style="6" customWidth="1"/>
    <col min="9" max="9" width="15" style="7" customWidth="1"/>
    <col min="10" max="10" width="32.6640625" style="843" customWidth="1"/>
    <col min="11" max="11" width="18" customWidth="1"/>
    <col min="12" max="12" width="18.6640625" customWidth="1"/>
    <col min="214" max="214" width="11.6640625" customWidth="1"/>
    <col min="215" max="215" width="28.6640625" customWidth="1"/>
    <col min="216" max="216" width="26.83203125" customWidth="1"/>
    <col min="217" max="217" width="52" customWidth="1"/>
    <col min="218" max="218" width="19.5" customWidth="1"/>
    <col min="219" max="219" width="23" customWidth="1"/>
    <col min="220" max="220" width="2.83203125" bestFit="1" customWidth="1"/>
    <col min="221" max="221" width="12.6640625" customWidth="1"/>
    <col min="222" max="222" width="13.6640625" customWidth="1"/>
    <col min="223" max="223" width="16.83203125" customWidth="1"/>
    <col min="224" max="224" width="14.33203125" customWidth="1"/>
    <col min="233" max="233" width="11.33203125" customWidth="1"/>
    <col min="470" max="470" width="11.6640625" customWidth="1"/>
    <col min="471" max="471" width="28.6640625" customWidth="1"/>
    <col min="472" max="472" width="26.83203125" customWidth="1"/>
    <col min="473" max="473" width="52" customWidth="1"/>
    <col min="474" max="474" width="19.5" customWidth="1"/>
    <col min="475" max="475" width="23" customWidth="1"/>
    <col min="476" max="476" width="2.83203125" bestFit="1" customWidth="1"/>
    <col min="477" max="477" width="12.6640625" customWidth="1"/>
    <col min="478" max="478" width="13.6640625" customWidth="1"/>
    <col min="479" max="479" width="16.83203125" customWidth="1"/>
    <col min="480" max="480" width="14.33203125" customWidth="1"/>
    <col min="489" max="489" width="11.33203125" customWidth="1"/>
    <col min="726" max="726" width="11.6640625" customWidth="1"/>
    <col min="727" max="727" width="28.6640625" customWidth="1"/>
    <col min="728" max="728" width="26.83203125" customWidth="1"/>
    <col min="729" max="729" width="52" customWidth="1"/>
    <col min="730" max="730" width="19.5" customWidth="1"/>
    <col min="731" max="731" width="23" customWidth="1"/>
    <col min="732" max="732" width="2.83203125" bestFit="1" customWidth="1"/>
    <col min="733" max="733" width="12.6640625" customWidth="1"/>
    <col min="734" max="734" width="13.6640625" customWidth="1"/>
    <col min="735" max="735" width="16.83203125" customWidth="1"/>
    <col min="736" max="736" width="14.33203125" customWidth="1"/>
    <col min="745" max="745" width="11.33203125" customWidth="1"/>
    <col min="982" max="982" width="11.6640625" customWidth="1"/>
    <col min="983" max="983" width="28.6640625" customWidth="1"/>
    <col min="984" max="984" width="26.83203125" customWidth="1"/>
    <col min="985" max="985" width="52" customWidth="1"/>
    <col min="986" max="986" width="19.5" customWidth="1"/>
    <col min="987" max="987" width="23" customWidth="1"/>
    <col min="988" max="988" width="2.83203125" bestFit="1" customWidth="1"/>
    <col min="989" max="989" width="12.6640625" customWidth="1"/>
    <col min="990" max="990" width="13.6640625" customWidth="1"/>
    <col min="991" max="991" width="16.83203125" customWidth="1"/>
    <col min="992" max="992" width="14.33203125" customWidth="1"/>
    <col min="1001" max="1001" width="11.33203125" customWidth="1"/>
    <col min="1238" max="1238" width="11.6640625" customWidth="1"/>
    <col min="1239" max="1239" width="28.6640625" customWidth="1"/>
    <col min="1240" max="1240" width="26.83203125" customWidth="1"/>
    <col min="1241" max="1241" width="52" customWidth="1"/>
    <col min="1242" max="1242" width="19.5" customWidth="1"/>
    <col min="1243" max="1243" width="23" customWidth="1"/>
    <col min="1244" max="1244" width="2.83203125" bestFit="1" customWidth="1"/>
    <col min="1245" max="1245" width="12.6640625" customWidth="1"/>
    <col min="1246" max="1246" width="13.6640625" customWidth="1"/>
    <col min="1247" max="1247" width="16.83203125" customWidth="1"/>
    <col min="1248" max="1248" width="14.33203125" customWidth="1"/>
    <col min="1257" max="1257" width="11.33203125" customWidth="1"/>
    <col min="1494" max="1494" width="11.6640625" customWidth="1"/>
    <col min="1495" max="1495" width="28.6640625" customWidth="1"/>
    <col min="1496" max="1496" width="26.83203125" customWidth="1"/>
    <col min="1497" max="1497" width="52" customWidth="1"/>
    <col min="1498" max="1498" width="19.5" customWidth="1"/>
    <col min="1499" max="1499" width="23" customWidth="1"/>
    <col min="1500" max="1500" width="2.83203125" bestFit="1" customWidth="1"/>
    <col min="1501" max="1501" width="12.6640625" customWidth="1"/>
    <col min="1502" max="1502" width="13.6640625" customWidth="1"/>
    <col min="1503" max="1503" width="16.83203125" customWidth="1"/>
    <col min="1504" max="1504" width="14.33203125" customWidth="1"/>
    <col min="1513" max="1513" width="11.33203125" customWidth="1"/>
    <col min="1750" max="1750" width="11.6640625" customWidth="1"/>
    <col min="1751" max="1751" width="28.6640625" customWidth="1"/>
    <col min="1752" max="1752" width="26.83203125" customWidth="1"/>
    <col min="1753" max="1753" width="52" customWidth="1"/>
    <col min="1754" max="1754" width="19.5" customWidth="1"/>
    <col min="1755" max="1755" width="23" customWidth="1"/>
    <col min="1756" max="1756" width="2.83203125" bestFit="1" customWidth="1"/>
    <col min="1757" max="1757" width="12.6640625" customWidth="1"/>
    <col min="1758" max="1758" width="13.6640625" customWidth="1"/>
    <col min="1759" max="1759" width="16.83203125" customWidth="1"/>
    <col min="1760" max="1760" width="14.33203125" customWidth="1"/>
    <col min="1769" max="1769" width="11.33203125" customWidth="1"/>
    <col min="2006" max="2006" width="11.6640625" customWidth="1"/>
    <col min="2007" max="2007" width="28.6640625" customWidth="1"/>
    <col min="2008" max="2008" width="26.83203125" customWidth="1"/>
    <col min="2009" max="2009" width="52" customWidth="1"/>
    <col min="2010" max="2010" width="19.5" customWidth="1"/>
    <col min="2011" max="2011" width="23" customWidth="1"/>
    <col min="2012" max="2012" width="2.83203125" bestFit="1" customWidth="1"/>
    <col min="2013" max="2013" width="12.6640625" customWidth="1"/>
    <col min="2014" max="2014" width="13.6640625" customWidth="1"/>
    <col min="2015" max="2015" width="16.83203125" customWidth="1"/>
    <col min="2016" max="2016" width="14.33203125" customWidth="1"/>
    <col min="2025" max="2025" width="11.33203125" customWidth="1"/>
    <col min="2262" max="2262" width="11.6640625" customWidth="1"/>
    <col min="2263" max="2263" width="28.6640625" customWidth="1"/>
    <col min="2264" max="2264" width="26.83203125" customWidth="1"/>
    <col min="2265" max="2265" width="52" customWidth="1"/>
    <col min="2266" max="2266" width="19.5" customWidth="1"/>
    <col min="2267" max="2267" width="23" customWidth="1"/>
    <col min="2268" max="2268" width="2.83203125" bestFit="1" customWidth="1"/>
    <col min="2269" max="2269" width="12.6640625" customWidth="1"/>
    <col min="2270" max="2270" width="13.6640625" customWidth="1"/>
    <col min="2271" max="2271" width="16.83203125" customWidth="1"/>
    <col min="2272" max="2272" width="14.33203125" customWidth="1"/>
    <col min="2281" max="2281" width="11.33203125" customWidth="1"/>
    <col min="2518" max="2518" width="11.6640625" customWidth="1"/>
    <col min="2519" max="2519" width="28.6640625" customWidth="1"/>
    <col min="2520" max="2520" width="26.83203125" customWidth="1"/>
    <col min="2521" max="2521" width="52" customWidth="1"/>
    <col min="2522" max="2522" width="19.5" customWidth="1"/>
    <col min="2523" max="2523" width="23" customWidth="1"/>
    <col min="2524" max="2524" width="2.83203125" bestFit="1" customWidth="1"/>
    <col min="2525" max="2525" width="12.6640625" customWidth="1"/>
    <col min="2526" max="2526" width="13.6640625" customWidth="1"/>
    <col min="2527" max="2527" width="16.83203125" customWidth="1"/>
    <col min="2528" max="2528" width="14.33203125" customWidth="1"/>
    <col min="2537" max="2537" width="11.33203125" customWidth="1"/>
    <col min="2774" max="2774" width="11.6640625" customWidth="1"/>
    <col min="2775" max="2775" width="28.6640625" customWidth="1"/>
    <col min="2776" max="2776" width="26.83203125" customWidth="1"/>
    <col min="2777" max="2777" width="52" customWidth="1"/>
    <col min="2778" max="2778" width="19.5" customWidth="1"/>
    <col min="2779" max="2779" width="23" customWidth="1"/>
    <col min="2780" max="2780" width="2.83203125" bestFit="1" customWidth="1"/>
    <col min="2781" max="2781" width="12.6640625" customWidth="1"/>
    <col min="2782" max="2782" width="13.6640625" customWidth="1"/>
    <col min="2783" max="2783" width="16.83203125" customWidth="1"/>
    <col min="2784" max="2784" width="14.33203125" customWidth="1"/>
    <col min="2793" max="2793" width="11.33203125" customWidth="1"/>
    <col min="3030" max="3030" width="11.6640625" customWidth="1"/>
    <col min="3031" max="3031" width="28.6640625" customWidth="1"/>
    <col min="3032" max="3032" width="26.83203125" customWidth="1"/>
    <col min="3033" max="3033" width="52" customWidth="1"/>
    <col min="3034" max="3034" width="19.5" customWidth="1"/>
    <col min="3035" max="3035" width="23" customWidth="1"/>
    <col min="3036" max="3036" width="2.83203125" bestFit="1" customWidth="1"/>
    <col min="3037" max="3037" width="12.6640625" customWidth="1"/>
    <col min="3038" max="3038" width="13.6640625" customWidth="1"/>
    <col min="3039" max="3039" width="16.83203125" customWidth="1"/>
    <col min="3040" max="3040" width="14.33203125" customWidth="1"/>
    <col min="3049" max="3049" width="11.33203125" customWidth="1"/>
    <col min="3286" max="3286" width="11.6640625" customWidth="1"/>
    <col min="3287" max="3287" width="28.6640625" customWidth="1"/>
    <col min="3288" max="3288" width="26.83203125" customWidth="1"/>
    <col min="3289" max="3289" width="52" customWidth="1"/>
    <col min="3290" max="3290" width="19.5" customWidth="1"/>
    <col min="3291" max="3291" width="23" customWidth="1"/>
    <col min="3292" max="3292" width="2.83203125" bestFit="1" customWidth="1"/>
    <col min="3293" max="3293" width="12.6640625" customWidth="1"/>
    <col min="3294" max="3294" width="13.6640625" customWidth="1"/>
    <col min="3295" max="3295" width="16.83203125" customWidth="1"/>
    <col min="3296" max="3296" width="14.33203125" customWidth="1"/>
    <col min="3305" max="3305" width="11.33203125" customWidth="1"/>
    <col min="3542" max="3542" width="11.6640625" customWidth="1"/>
    <col min="3543" max="3543" width="28.6640625" customWidth="1"/>
    <col min="3544" max="3544" width="26.83203125" customWidth="1"/>
    <col min="3545" max="3545" width="52" customWidth="1"/>
    <col min="3546" max="3546" width="19.5" customWidth="1"/>
    <col min="3547" max="3547" width="23" customWidth="1"/>
    <col min="3548" max="3548" width="2.83203125" bestFit="1" customWidth="1"/>
    <col min="3549" max="3549" width="12.6640625" customWidth="1"/>
    <col min="3550" max="3550" width="13.6640625" customWidth="1"/>
    <col min="3551" max="3551" width="16.83203125" customWidth="1"/>
    <col min="3552" max="3552" width="14.33203125" customWidth="1"/>
    <col min="3561" max="3561" width="11.33203125" customWidth="1"/>
    <col min="3798" max="3798" width="11.6640625" customWidth="1"/>
    <col min="3799" max="3799" width="28.6640625" customWidth="1"/>
    <col min="3800" max="3800" width="26.83203125" customWidth="1"/>
    <col min="3801" max="3801" width="52" customWidth="1"/>
    <col min="3802" max="3802" width="19.5" customWidth="1"/>
    <col min="3803" max="3803" width="23" customWidth="1"/>
    <col min="3804" max="3804" width="2.83203125" bestFit="1" customWidth="1"/>
    <col min="3805" max="3805" width="12.6640625" customWidth="1"/>
    <col min="3806" max="3806" width="13.6640625" customWidth="1"/>
    <col min="3807" max="3807" width="16.83203125" customWidth="1"/>
    <col min="3808" max="3808" width="14.33203125" customWidth="1"/>
    <col min="3817" max="3817" width="11.33203125" customWidth="1"/>
    <col min="4054" max="4054" width="11.6640625" customWidth="1"/>
    <col min="4055" max="4055" width="28.6640625" customWidth="1"/>
    <col min="4056" max="4056" width="26.83203125" customWidth="1"/>
    <col min="4057" max="4057" width="52" customWidth="1"/>
    <col min="4058" max="4058" width="19.5" customWidth="1"/>
    <col min="4059" max="4059" width="23" customWidth="1"/>
    <col min="4060" max="4060" width="2.83203125" bestFit="1" customWidth="1"/>
    <col min="4061" max="4061" width="12.6640625" customWidth="1"/>
    <col min="4062" max="4062" width="13.6640625" customWidth="1"/>
    <col min="4063" max="4063" width="16.83203125" customWidth="1"/>
    <col min="4064" max="4064" width="14.33203125" customWidth="1"/>
    <col min="4073" max="4073" width="11.33203125" customWidth="1"/>
    <col min="4310" max="4310" width="11.6640625" customWidth="1"/>
    <col min="4311" max="4311" width="28.6640625" customWidth="1"/>
    <col min="4312" max="4312" width="26.83203125" customWidth="1"/>
    <col min="4313" max="4313" width="52" customWidth="1"/>
    <col min="4314" max="4314" width="19.5" customWidth="1"/>
    <col min="4315" max="4315" width="23" customWidth="1"/>
    <col min="4316" max="4316" width="2.83203125" bestFit="1" customWidth="1"/>
    <col min="4317" max="4317" width="12.6640625" customWidth="1"/>
    <col min="4318" max="4318" width="13.6640625" customWidth="1"/>
    <col min="4319" max="4319" width="16.83203125" customWidth="1"/>
    <col min="4320" max="4320" width="14.33203125" customWidth="1"/>
    <col min="4329" max="4329" width="11.33203125" customWidth="1"/>
    <col min="4566" max="4566" width="11.6640625" customWidth="1"/>
    <col min="4567" max="4567" width="28.6640625" customWidth="1"/>
    <col min="4568" max="4568" width="26.83203125" customWidth="1"/>
    <col min="4569" max="4569" width="52" customWidth="1"/>
    <col min="4570" max="4570" width="19.5" customWidth="1"/>
    <col min="4571" max="4571" width="23" customWidth="1"/>
    <col min="4572" max="4572" width="2.83203125" bestFit="1" customWidth="1"/>
    <col min="4573" max="4573" width="12.6640625" customWidth="1"/>
    <col min="4574" max="4574" width="13.6640625" customWidth="1"/>
    <col min="4575" max="4575" width="16.83203125" customWidth="1"/>
    <col min="4576" max="4576" width="14.33203125" customWidth="1"/>
    <col min="4585" max="4585" width="11.33203125" customWidth="1"/>
    <col min="4822" max="4822" width="11.6640625" customWidth="1"/>
    <col min="4823" max="4823" width="28.6640625" customWidth="1"/>
    <col min="4824" max="4824" width="26.83203125" customWidth="1"/>
    <col min="4825" max="4825" width="52" customWidth="1"/>
    <col min="4826" max="4826" width="19.5" customWidth="1"/>
    <col min="4827" max="4827" width="23" customWidth="1"/>
    <col min="4828" max="4828" width="2.83203125" bestFit="1" customWidth="1"/>
    <col min="4829" max="4829" width="12.6640625" customWidth="1"/>
    <col min="4830" max="4830" width="13.6640625" customWidth="1"/>
    <col min="4831" max="4831" width="16.83203125" customWidth="1"/>
    <col min="4832" max="4832" width="14.33203125" customWidth="1"/>
    <col min="4841" max="4841" width="11.33203125" customWidth="1"/>
    <col min="5078" max="5078" width="11.6640625" customWidth="1"/>
    <col min="5079" max="5079" width="28.6640625" customWidth="1"/>
    <col min="5080" max="5080" width="26.83203125" customWidth="1"/>
    <col min="5081" max="5081" width="52" customWidth="1"/>
    <col min="5082" max="5082" width="19.5" customWidth="1"/>
    <col min="5083" max="5083" width="23" customWidth="1"/>
    <col min="5084" max="5084" width="2.83203125" bestFit="1" customWidth="1"/>
    <col min="5085" max="5085" width="12.6640625" customWidth="1"/>
    <col min="5086" max="5086" width="13.6640625" customWidth="1"/>
    <col min="5087" max="5087" width="16.83203125" customWidth="1"/>
    <col min="5088" max="5088" width="14.33203125" customWidth="1"/>
    <col min="5097" max="5097" width="11.33203125" customWidth="1"/>
    <col min="5334" max="5334" width="11.6640625" customWidth="1"/>
    <col min="5335" max="5335" width="28.6640625" customWidth="1"/>
    <col min="5336" max="5336" width="26.83203125" customWidth="1"/>
    <col min="5337" max="5337" width="52" customWidth="1"/>
    <col min="5338" max="5338" width="19.5" customWidth="1"/>
    <col min="5339" max="5339" width="23" customWidth="1"/>
    <col min="5340" max="5340" width="2.83203125" bestFit="1" customWidth="1"/>
    <col min="5341" max="5341" width="12.6640625" customWidth="1"/>
    <col min="5342" max="5342" width="13.6640625" customWidth="1"/>
    <col min="5343" max="5343" width="16.83203125" customWidth="1"/>
    <col min="5344" max="5344" width="14.33203125" customWidth="1"/>
    <col min="5353" max="5353" width="11.33203125" customWidth="1"/>
    <col min="5590" max="5590" width="11.6640625" customWidth="1"/>
    <col min="5591" max="5591" width="28.6640625" customWidth="1"/>
    <col min="5592" max="5592" width="26.83203125" customWidth="1"/>
    <col min="5593" max="5593" width="52" customWidth="1"/>
    <col min="5594" max="5594" width="19.5" customWidth="1"/>
    <col min="5595" max="5595" width="23" customWidth="1"/>
    <col min="5596" max="5596" width="2.83203125" bestFit="1" customWidth="1"/>
    <col min="5597" max="5597" width="12.6640625" customWidth="1"/>
    <col min="5598" max="5598" width="13.6640625" customWidth="1"/>
    <col min="5599" max="5599" width="16.83203125" customWidth="1"/>
    <col min="5600" max="5600" width="14.33203125" customWidth="1"/>
    <col min="5609" max="5609" width="11.33203125" customWidth="1"/>
    <col min="5846" max="5846" width="11.6640625" customWidth="1"/>
    <col min="5847" max="5847" width="28.6640625" customWidth="1"/>
    <col min="5848" max="5848" width="26.83203125" customWidth="1"/>
    <col min="5849" max="5849" width="52" customWidth="1"/>
    <col min="5850" max="5850" width="19.5" customWidth="1"/>
    <col min="5851" max="5851" width="23" customWidth="1"/>
    <col min="5852" max="5852" width="2.83203125" bestFit="1" customWidth="1"/>
    <col min="5853" max="5853" width="12.6640625" customWidth="1"/>
    <col min="5854" max="5854" width="13.6640625" customWidth="1"/>
    <col min="5855" max="5855" width="16.83203125" customWidth="1"/>
    <col min="5856" max="5856" width="14.33203125" customWidth="1"/>
    <col min="5865" max="5865" width="11.33203125" customWidth="1"/>
    <col min="6102" max="6102" width="11.6640625" customWidth="1"/>
    <col min="6103" max="6103" width="28.6640625" customWidth="1"/>
    <col min="6104" max="6104" width="26.83203125" customWidth="1"/>
    <col min="6105" max="6105" width="52" customWidth="1"/>
    <col min="6106" max="6106" width="19.5" customWidth="1"/>
    <col min="6107" max="6107" width="23" customWidth="1"/>
    <col min="6108" max="6108" width="2.83203125" bestFit="1" customWidth="1"/>
    <col min="6109" max="6109" width="12.6640625" customWidth="1"/>
    <col min="6110" max="6110" width="13.6640625" customWidth="1"/>
    <col min="6111" max="6111" width="16.83203125" customWidth="1"/>
    <col min="6112" max="6112" width="14.33203125" customWidth="1"/>
    <col min="6121" max="6121" width="11.33203125" customWidth="1"/>
    <col min="6358" max="6358" width="11.6640625" customWidth="1"/>
    <col min="6359" max="6359" width="28.6640625" customWidth="1"/>
    <col min="6360" max="6360" width="26.83203125" customWidth="1"/>
    <col min="6361" max="6361" width="52" customWidth="1"/>
    <col min="6362" max="6362" width="19.5" customWidth="1"/>
    <col min="6363" max="6363" width="23" customWidth="1"/>
    <col min="6364" max="6364" width="2.83203125" bestFit="1" customWidth="1"/>
    <col min="6365" max="6365" width="12.6640625" customWidth="1"/>
    <col min="6366" max="6366" width="13.6640625" customWidth="1"/>
    <col min="6367" max="6367" width="16.83203125" customWidth="1"/>
    <col min="6368" max="6368" width="14.33203125" customWidth="1"/>
    <col min="6377" max="6377" width="11.33203125" customWidth="1"/>
    <col min="6614" max="6614" width="11.6640625" customWidth="1"/>
    <col min="6615" max="6615" width="28.6640625" customWidth="1"/>
    <col min="6616" max="6616" width="26.83203125" customWidth="1"/>
    <col min="6617" max="6617" width="52" customWidth="1"/>
    <col min="6618" max="6618" width="19.5" customWidth="1"/>
    <col min="6619" max="6619" width="23" customWidth="1"/>
    <col min="6620" max="6620" width="2.83203125" bestFit="1" customWidth="1"/>
    <col min="6621" max="6621" width="12.6640625" customWidth="1"/>
    <col min="6622" max="6622" width="13.6640625" customWidth="1"/>
    <col min="6623" max="6623" width="16.83203125" customWidth="1"/>
    <col min="6624" max="6624" width="14.33203125" customWidth="1"/>
    <col min="6633" max="6633" width="11.33203125" customWidth="1"/>
    <col min="6870" max="6870" width="11.6640625" customWidth="1"/>
    <col min="6871" max="6871" width="28.6640625" customWidth="1"/>
    <col min="6872" max="6872" width="26.83203125" customWidth="1"/>
    <col min="6873" max="6873" width="52" customWidth="1"/>
    <col min="6874" max="6874" width="19.5" customWidth="1"/>
    <col min="6875" max="6875" width="23" customWidth="1"/>
    <col min="6876" max="6876" width="2.83203125" bestFit="1" customWidth="1"/>
    <col min="6877" max="6877" width="12.6640625" customWidth="1"/>
    <col min="6878" max="6878" width="13.6640625" customWidth="1"/>
    <col min="6879" max="6879" width="16.83203125" customWidth="1"/>
    <col min="6880" max="6880" width="14.33203125" customWidth="1"/>
    <col min="6889" max="6889" width="11.33203125" customWidth="1"/>
    <col min="7126" max="7126" width="11.6640625" customWidth="1"/>
    <col min="7127" max="7127" width="28.6640625" customWidth="1"/>
    <col min="7128" max="7128" width="26.83203125" customWidth="1"/>
    <col min="7129" max="7129" width="52" customWidth="1"/>
    <col min="7130" max="7130" width="19.5" customWidth="1"/>
    <col min="7131" max="7131" width="23" customWidth="1"/>
    <col min="7132" max="7132" width="2.83203125" bestFit="1" customWidth="1"/>
    <col min="7133" max="7133" width="12.6640625" customWidth="1"/>
    <col min="7134" max="7134" width="13.6640625" customWidth="1"/>
    <col min="7135" max="7135" width="16.83203125" customWidth="1"/>
    <col min="7136" max="7136" width="14.33203125" customWidth="1"/>
    <col min="7145" max="7145" width="11.33203125" customWidth="1"/>
    <col min="7382" max="7382" width="11.6640625" customWidth="1"/>
    <col min="7383" max="7383" width="28.6640625" customWidth="1"/>
    <col min="7384" max="7384" width="26.83203125" customWidth="1"/>
    <col min="7385" max="7385" width="52" customWidth="1"/>
    <col min="7386" max="7386" width="19.5" customWidth="1"/>
    <col min="7387" max="7387" width="23" customWidth="1"/>
    <col min="7388" max="7388" width="2.83203125" bestFit="1" customWidth="1"/>
    <col min="7389" max="7389" width="12.6640625" customWidth="1"/>
    <col min="7390" max="7390" width="13.6640625" customWidth="1"/>
    <col min="7391" max="7391" width="16.83203125" customWidth="1"/>
    <col min="7392" max="7392" width="14.33203125" customWidth="1"/>
    <col min="7401" max="7401" width="11.33203125" customWidth="1"/>
    <col min="7638" max="7638" width="11.6640625" customWidth="1"/>
    <col min="7639" max="7639" width="28.6640625" customWidth="1"/>
    <col min="7640" max="7640" width="26.83203125" customWidth="1"/>
    <col min="7641" max="7641" width="52" customWidth="1"/>
    <col min="7642" max="7642" width="19.5" customWidth="1"/>
    <col min="7643" max="7643" width="23" customWidth="1"/>
    <col min="7644" max="7644" width="2.83203125" bestFit="1" customWidth="1"/>
    <col min="7645" max="7645" width="12.6640625" customWidth="1"/>
    <col min="7646" max="7646" width="13.6640625" customWidth="1"/>
    <col min="7647" max="7647" width="16.83203125" customWidth="1"/>
    <col min="7648" max="7648" width="14.33203125" customWidth="1"/>
    <col min="7657" max="7657" width="11.33203125" customWidth="1"/>
    <col min="7894" max="7894" width="11.6640625" customWidth="1"/>
    <col min="7895" max="7895" width="28.6640625" customWidth="1"/>
    <col min="7896" max="7896" width="26.83203125" customWidth="1"/>
    <col min="7897" max="7897" width="52" customWidth="1"/>
    <col min="7898" max="7898" width="19.5" customWidth="1"/>
    <col min="7899" max="7899" width="23" customWidth="1"/>
    <col min="7900" max="7900" width="2.83203125" bestFit="1" customWidth="1"/>
    <col min="7901" max="7901" width="12.6640625" customWidth="1"/>
    <col min="7902" max="7902" width="13.6640625" customWidth="1"/>
    <col min="7903" max="7903" width="16.83203125" customWidth="1"/>
    <col min="7904" max="7904" width="14.33203125" customWidth="1"/>
    <col min="7913" max="7913" width="11.33203125" customWidth="1"/>
    <col min="8150" max="8150" width="11.6640625" customWidth="1"/>
    <col min="8151" max="8151" width="28.6640625" customWidth="1"/>
    <col min="8152" max="8152" width="26.83203125" customWidth="1"/>
    <col min="8153" max="8153" width="52" customWidth="1"/>
    <col min="8154" max="8154" width="19.5" customWidth="1"/>
    <col min="8155" max="8155" width="23" customWidth="1"/>
    <col min="8156" max="8156" width="2.83203125" bestFit="1" customWidth="1"/>
    <col min="8157" max="8157" width="12.6640625" customWidth="1"/>
    <col min="8158" max="8158" width="13.6640625" customWidth="1"/>
    <col min="8159" max="8159" width="16.83203125" customWidth="1"/>
    <col min="8160" max="8160" width="14.33203125" customWidth="1"/>
    <col min="8169" max="8169" width="11.33203125" customWidth="1"/>
    <col min="8406" max="8406" width="11.6640625" customWidth="1"/>
    <col min="8407" max="8407" width="28.6640625" customWidth="1"/>
    <col min="8408" max="8408" width="26.83203125" customWidth="1"/>
    <col min="8409" max="8409" width="52" customWidth="1"/>
    <col min="8410" max="8410" width="19.5" customWidth="1"/>
    <col min="8411" max="8411" width="23" customWidth="1"/>
    <col min="8412" max="8412" width="2.83203125" bestFit="1" customWidth="1"/>
    <col min="8413" max="8413" width="12.6640625" customWidth="1"/>
    <col min="8414" max="8414" width="13.6640625" customWidth="1"/>
    <col min="8415" max="8415" width="16.83203125" customWidth="1"/>
    <col min="8416" max="8416" width="14.33203125" customWidth="1"/>
    <col min="8425" max="8425" width="11.33203125" customWidth="1"/>
    <col min="8662" max="8662" width="11.6640625" customWidth="1"/>
    <col min="8663" max="8663" width="28.6640625" customWidth="1"/>
    <col min="8664" max="8664" width="26.83203125" customWidth="1"/>
    <col min="8665" max="8665" width="52" customWidth="1"/>
    <col min="8666" max="8666" width="19.5" customWidth="1"/>
    <col min="8667" max="8667" width="23" customWidth="1"/>
    <col min="8668" max="8668" width="2.83203125" bestFit="1" customWidth="1"/>
    <col min="8669" max="8669" width="12.6640625" customWidth="1"/>
    <col min="8670" max="8670" width="13.6640625" customWidth="1"/>
    <col min="8671" max="8671" width="16.83203125" customWidth="1"/>
    <col min="8672" max="8672" width="14.33203125" customWidth="1"/>
    <col min="8681" max="8681" width="11.33203125" customWidth="1"/>
    <col min="8918" max="8918" width="11.6640625" customWidth="1"/>
    <col min="8919" max="8919" width="28.6640625" customWidth="1"/>
    <col min="8920" max="8920" width="26.83203125" customWidth="1"/>
    <col min="8921" max="8921" width="52" customWidth="1"/>
    <col min="8922" max="8922" width="19.5" customWidth="1"/>
    <col min="8923" max="8923" width="23" customWidth="1"/>
    <col min="8924" max="8924" width="2.83203125" bestFit="1" customWidth="1"/>
    <col min="8925" max="8925" width="12.6640625" customWidth="1"/>
    <col min="8926" max="8926" width="13.6640625" customWidth="1"/>
    <col min="8927" max="8927" width="16.83203125" customWidth="1"/>
    <col min="8928" max="8928" width="14.33203125" customWidth="1"/>
    <col min="8937" max="8937" width="11.33203125" customWidth="1"/>
    <col min="9174" max="9174" width="11.6640625" customWidth="1"/>
    <col min="9175" max="9175" width="28.6640625" customWidth="1"/>
    <col min="9176" max="9176" width="26.83203125" customWidth="1"/>
    <col min="9177" max="9177" width="52" customWidth="1"/>
    <col min="9178" max="9178" width="19.5" customWidth="1"/>
    <col min="9179" max="9179" width="23" customWidth="1"/>
    <col min="9180" max="9180" width="2.83203125" bestFit="1" customWidth="1"/>
    <col min="9181" max="9181" width="12.6640625" customWidth="1"/>
    <col min="9182" max="9182" width="13.6640625" customWidth="1"/>
    <col min="9183" max="9183" width="16.83203125" customWidth="1"/>
    <col min="9184" max="9184" width="14.33203125" customWidth="1"/>
    <col min="9193" max="9193" width="11.33203125" customWidth="1"/>
    <col min="9430" max="9430" width="11.6640625" customWidth="1"/>
    <col min="9431" max="9431" width="28.6640625" customWidth="1"/>
    <col min="9432" max="9432" width="26.83203125" customWidth="1"/>
    <col min="9433" max="9433" width="52" customWidth="1"/>
    <col min="9434" max="9434" width="19.5" customWidth="1"/>
    <col min="9435" max="9435" width="23" customWidth="1"/>
    <col min="9436" max="9436" width="2.83203125" bestFit="1" customWidth="1"/>
    <col min="9437" max="9437" width="12.6640625" customWidth="1"/>
    <col min="9438" max="9438" width="13.6640625" customWidth="1"/>
    <col min="9439" max="9439" width="16.83203125" customWidth="1"/>
    <col min="9440" max="9440" width="14.33203125" customWidth="1"/>
    <col min="9449" max="9449" width="11.33203125" customWidth="1"/>
    <col min="9686" max="9686" width="11.6640625" customWidth="1"/>
    <col min="9687" max="9687" width="28.6640625" customWidth="1"/>
    <col min="9688" max="9688" width="26.83203125" customWidth="1"/>
    <col min="9689" max="9689" width="52" customWidth="1"/>
    <col min="9690" max="9690" width="19.5" customWidth="1"/>
    <col min="9691" max="9691" width="23" customWidth="1"/>
    <col min="9692" max="9692" width="2.83203125" bestFit="1" customWidth="1"/>
    <col min="9693" max="9693" width="12.6640625" customWidth="1"/>
    <col min="9694" max="9694" width="13.6640625" customWidth="1"/>
    <col min="9695" max="9695" width="16.83203125" customWidth="1"/>
    <col min="9696" max="9696" width="14.33203125" customWidth="1"/>
    <col min="9705" max="9705" width="11.33203125" customWidth="1"/>
    <col min="9942" max="9942" width="11.6640625" customWidth="1"/>
    <col min="9943" max="9943" width="28.6640625" customWidth="1"/>
    <col min="9944" max="9944" width="26.83203125" customWidth="1"/>
    <col min="9945" max="9945" width="52" customWidth="1"/>
    <col min="9946" max="9946" width="19.5" customWidth="1"/>
    <col min="9947" max="9947" width="23" customWidth="1"/>
    <col min="9948" max="9948" width="2.83203125" bestFit="1" customWidth="1"/>
    <col min="9949" max="9949" width="12.6640625" customWidth="1"/>
    <col min="9950" max="9950" width="13.6640625" customWidth="1"/>
    <col min="9951" max="9951" width="16.83203125" customWidth="1"/>
    <col min="9952" max="9952" width="14.33203125" customWidth="1"/>
    <col min="9961" max="9961" width="11.33203125" customWidth="1"/>
    <col min="10198" max="10198" width="11.6640625" customWidth="1"/>
    <col min="10199" max="10199" width="28.6640625" customWidth="1"/>
    <col min="10200" max="10200" width="26.83203125" customWidth="1"/>
    <col min="10201" max="10201" width="52" customWidth="1"/>
    <col min="10202" max="10202" width="19.5" customWidth="1"/>
    <col min="10203" max="10203" width="23" customWidth="1"/>
    <col min="10204" max="10204" width="2.83203125" bestFit="1" customWidth="1"/>
    <col min="10205" max="10205" width="12.6640625" customWidth="1"/>
    <col min="10206" max="10206" width="13.6640625" customWidth="1"/>
    <col min="10207" max="10207" width="16.83203125" customWidth="1"/>
    <col min="10208" max="10208" width="14.33203125" customWidth="1"/>
    <col min="10217" max="10217" width="11.33203125" customWidth="1"/>
    <col min="10454" max="10454" width="11.6640625" customWidth="1"/>
    <col min="10455" max="10455" width="28.6640625" customWidth="1"/>
    <col min="10456" max="10456" width="26.83203125" customWidth="1"/>
    <col min="10457" max="10457" width="52" customWidth="1"/>
    <col min="10458" max="10458" width="19.5" customWidth="1"/>
    <col min="10459" max="10459" width="23" customWidth="1"/>
    <col min="10460" max="10460" width="2.83203125" bestFit="1" customWidth="1"/>
    <col min="10461" max="10461" width="12.6640625" customWidth="1"/>
    <col min="10462" max="10462" width="13.6640625" customWidth="1"/>
    <col min="10463" max="10463" width="16.83203125" customWidth="1"/>
    <col min="10464" max="10464" width="14.33203125" customWidth="1"/>
    <col min="10473" max="10473" width="11.33203125" customWidth="1"/>
    <col min="10710" max="10710" width="11.6640625" customWidth="1"/>
    <col min="10711" max="10711" width="28.6640625" customWidth="1"/>
    <col min="10712" max="10712" width="26.83203125" customWidth="1"/>
    <col min="10713" max="10713" width="52" customWidth="1"/>
    <col min="10714" max="10714" width="19.5" customWidth="1"/>
    <col min="10715" max="10715" width="23" customWidth="1"/>
    <col min="10716" max="10716" width="2.83203125" bestFit="1" customWidth="1"/>
    <col min="10717" max="10717" width="12.6640625" customWidth="1"/>
    <col min="10718" max="10718" width="13.6640625" customWidth="1"/>
    <col min="10719" max="10719" width="16.83203125" customWidth="1"/>
    <col min="10720" max="10720" width="14.33203125" customWidth="1"/>
    <col min="10729" max="10729" width="11.33203125" customWidth="1"/>
    <col min="10966" max="10966" width="11.6640625" customWidth="1"/>
    <col min="10967" max="10967" width="28.6640625" customWidth="1"/>
    <col min="10968" max="10968" width="26.83203125" customWidth="1"/>
    <col min="10969" max="10969" width="52" customWidth="1"/>
    <col min="10970" max="10970" width="19.5" customWidth="1"/>
    <col min="10971" max="10971" width="23" customWidth="1"/>
    <col min="10972" max="10972" width="2.83203125" bestFit="1" customWidth="1"/>
    <col min="10973" max="10973" width="12.6640625" customWidth="1"/>
    <col min="10974" max="10974" width="13.6640625" customWidth="1"/>
    <col min="10975" max="10975" width="16.83203125" customWidth="1"/>
    <col min="10976" max="10976" width="14.33203125" customWidth="1"/>
    <col min="10985" max="10985" width="11.33203125" customWidth="1"/>
    <col min="11222" max="11222" width="11.6640625" customWidth="1"/>
    <col min="11223" max="11223" width="28.6640625" customWidth="1"/>
    <col min="11224" max="11224" width="26.83203125" customWidth="1"/>
    <col min="11225" max="11225" width="52" customWidth="1"/>
    <col min="11226" max="11226" width="19.5" customWidth="1"/>
    <col min="11227" max="11227" width="23" customWidth="1"/>
    <col min="11228" max="11228" width="2.83203125" bestFit="1" customWidth="1"/>
    <col min="11229" max="11229" width="12.6640625" customWidth="1"/>
    <col min="11230" max="11230" width="13.6640625" customWidth="1"/>
    <col min="11231" max="11231" width="16.83203125" customWidth="1"/>
    <col min="11232" max="11232" width="14.33203125" customWidth="1"/>
    <col min="11241" max="11241" width="11.33203125" customWidth="1"/>
    <col min="11478" max="11478" width="11.6640625" customWidth="1"/>
    <col min="11479" max="11479" width="28.6640625" customWidth="1"/>
    <col min="11480" max="11480" width="26.83203125" customWidth="1"/>
    <col min="11481" max="11481" width="52" customWidth="1"/>
    <col min="11482" max="11482" width="19.5" customWidth="1"/>
    <col min="11483" max="11483" width="23" customWidth="1"/>
    <col min="11484" max="11484" width="2.83203125" bestFit="1" customWidth="1"/>
    <col min="11485" max="11485" width="12.6640625" customWidth="1"/>
    <col min="11486" max="11486" width="13.6640625" customWidth="1"/>
    <col min="11487" max="11487" width="16.83203125" customWidth="1"/>
    <col min="11488" max="11488" width="14.33203125" customWidth="1"/>
    <col min="11497" max="11497" width="11.33203125" customWidth="1"/>
    <col min="11734" max="11734" width="11.6640625" customWidth="1"/>
    <col min="11735" max="11735" width="28.6640625" customWidth="1"/>
    <col min="11736" max="11736" width="26.83203125" customWidth="1"/>
    <col min="11737" max="11737" width="52" customWidth="1"/>
    <col min="11738" max="11738" width="19.5" customWidth="1"/>
    <col min="11739" max="11739" width="23" customWidth="1"/>
    <col min="11740" max="11740" width="2.83203125" bestFit="1" customWidth="1"/>
    <col min="11741" max="11741" width="12.6640625" customWidth="1"/>
    <col min="11742" max="11742" width="13.6640625" customWidth="1"/>
    <col min="11743" max="11743" width="16.83203125" customWidth="1"/>
    <col min="11744" max="11744" width="14.33203125" customWidth="1"/>
    <col min="11753" max="11753" width="11.33203125" customWidth="1"/>
    <col min="11990" max="11990" width="11.6640625" customWidth="1"/>
    <col min="11991" max="11991" width="28.6640625" customWidth="1"/>
    <col min="11992" max="11992" width="26.83203125" customWidth="1"/>
    <col min="11993" max="11993" width="52" customWidth="1"/>
    <col min="11994" max="11994" width="19.5" customWidth="1"/>
    <col min="11995" max="11995" width="23" customWidth="1"/>
    <col min="11996" max="11996" width="2.83203125" bestFit="1" customWidth="1"/>
    <col min="11997" max="11997" width="12.6640625" customWidth="1"/>
    <col min="11998" max="11998" width="13.6640625" customWidth="1"/>
    <col min="11999" max="11999" width="16.83203125" customWidth="1"/>
    <col min="12000" max="12000" width="14.33203125" customWidth="1"/>
    <col min="12009" max="12009" width="11.33203125" customWidth="1"/>
    <col min="12246" max="12246" width="11.6640625" customWidth="1"/>
    <col min="12247" max="12247" width="28.6640625" customWidth="1"/>
    <col min="12248" max="12248" width="26.83203125" customWidth="1"/>
    <col min="12249" max="12249" width="52" customWidth="1"/>
    <col min="12250" max="12250" width="19.5" customWidth="1"/>
    <col min="12251" max="12251" width="23" customWidth="1"/>
    <col min="12252" max="12252" width="2.83203125" bestFit="1" customWidth="1"/>
    <col min="12253" max="12253" width="12.6640625" customWidth="1"/>
    <col min="12254" max="12254" width="13.6640625" customWidth="1"/>
    <col min="12255" max="12255" width="16.83203125" customWidth="1"/>
    <col min="12256" max="12256" width="14.33203125" customWidth="1"/>
    <col min="12265" max="12265" width="11.33203125" customWidth="1"/>
    <col min="12502" max="12502" width="11.6640625" customWidth="1"/>
    <col min="12503" max="12503" width="28.6640625" customWidth="1"/>
    <col min="12504" max="12504" width="26.83203125" customWidth="1"/>
    <col min="12505" max="12505" width="52" customWidth="1"/>
    <col min="12506" max="12506" width="19.5" customWidth="1"/>
    <col min="12507" max="12507" width="23" customWidth="1"/>
    <col min="12508" max="12508" width="2.83203125" bestFit="1" customWidth="1"/>
    <col min="12509" max="12509" width="12.6640625" customWidth="1"/>
    <col min="12510" max="12510" width="13.6640625" customWidth="1"/>
    <col min="12511" max="12511" width="16.83203125" customWidth="1"/>
    <col min="12512" max="12512" width="14.33203125" customWidth="1"/>
    <col min="12521" max="12521" width="11.33203125" customWidth="1"/>
    <col min="12758" max="12758" width="11.6640625" customWidth="1"/>
    <col min="12759" max="12759" width="28.6640625" customWidth="1"/>
    <col min="12760" max="12760" width="26.83203125" customWidth="1"/>
    <col min="12761" max="12761" width="52" customWidth="1"/>
    <col min="12762" max="12762" width="19.5" customWidth="1"/>
    <col min="12763" max="12763" width="23" customWidth="1"/>
    <col min="12764" max="12764" width="2.83203125" bestFit="1" customWidth="1"/>
    <col min="12765" max="12765" width="12.6640625" customWidth="1"/>
    <col min="12766" max="12766" width="13.6640625" customWidth="1"/>
    <col min="12767" max="12767" width="16.83203125" customWidth="1"/>
    <col min="12768" max="12768" width="14.33203125" customWidth="1"/>
    <col min="12777" max="12777" width="11.33203125" customWidth="1"/>
    <col min="13014" max="13014" width="11.6640625" customWidth="1"/>
    <col min="13015" max="13015" width="28.6640625" customWidth="1"/>
    <col min="13016" max="13016" width="26.83203125" customWidth="1"/>
    <col min="13017" max="13017" width="52" customWidth="1"/>
    <col min="13018" max="13018" width="19.5" customWidth="1"/>
    <col min="13019" max="13019" width="23" customWidth="1"/>
    <col min="13020" max="13020" width="2.83203125" bestFit="1" customWidth="1"/>
    <col min="13021" max="13021" width="12.6640625" customWidth="1"/>
    <col min="13022" max="13022" width="13.6640625" customWidth="1"/>
    <col min="13023" max="13023" width="16.83203125" customWidth="1"/>
    <col min="13024" max="13024" width="14.33203125" customWidth="1"/>
    <col min="13033" max="13033" width="11.33203125" customWidth="1"/>
    <col min="13270" max="13270" width="11.6640625" customWidth="1"/>
    <col min="13271" max="13271" width="28.6640625" customWidth="1"/>
    <col min="13272" max="13272" width="26.83203125" customWidth="1"/>
    <col min="13273" max="13273" width="52" customWidth="1"/>
    <col min="13274" max="13274" width="19.5" customWidth="1"/>
    <col min="13275" max="13275" width="23" customWidth="1"/>
    <col min="13276" max="13276" width="2.83203125" bestFit="1" customWidth="1"/>
    <col min="13277" max="13277" width="12.6640625" customWidth="1"/>
    <col min="13278" max="13278" width="13.6640625" customWidth="1"/>
    <col min="13279" max="13279" width="16.83203125" customWidth="1"/>
    <col min="13280" max="13280" width="14.33203125" customWidth="1"/>
    <col min="13289" max="13289" width="11.33203125" customWidth="1"/>
    <col min="13526" max="13526" width="11.6640625" customWidth="1"/>
    <col min="13527" max="13527" width="28.6640625" customWidth="1"/>
    <col min="13528" max="13528" width="26.83203125" customWidth="1"/>
    <col min="13529" max="13529" width="52" customWidth="1"/>
    <col min="13530" max="13530" width="19.5" customWidth="1"/>
    <col min="13531" max="13531" width="23" customWidth="1"/>
    <col min="13532" max="13532" width="2.83203125" bestFit="1" customWidth="1"/>
    <col min="13533" max="13533" width="12.6640625" customWidth="1"/>
    <col min="13534" max="13534" width="13.6640625" customWidth="1"/>
    <col min="13535" max="13535" width="16.83203125" customWidth="1"/>
    <col min="13536" max="13536" width="14.33203125" customWidth="1"/>
    <col min="13545" max="13545" width="11.33203125" customWidth="1"/>
    <col min="13782" max="13782" width="11.6640625" customWidth="1"/>
    <col min="13783" max="13783" width="28.6640625" customWidth="1"/>
    <col min="13784" max="13784" width="26.83203125" customWidth="1"/>
    <col min="13785" max="13785" width="52" customWidth="1"/>
    <col min="13786" max="13786" width="19.5" customWidth="1"/>
    <col min="13787" max="13787" width="23" customWidth="1"/>
    <col min="13788" max="13788" width="2.83203125" bestFit="1" customWidth="1"/>
    <col min="13789" max="13789" width="12.6640625" customWidth="1"/>
    <col min="13790" max="13790" width="13.6640625" customWidth="1"/>
    <col min="13791" max="13791" width="16.83203125" customWidth="1"/>
    <col min="13792" max="13792" width="14.33203125" customWidth="1"/>
    <col min="13801" max="13801" width="11.33203125" customWidth="1"/>
    <col min="14038" max="14038" width="11.6640625" customWidth="1"/>
    <col min="14039" max="14039" width="28.6640625" customWidth="1"/>
    <col min="14040" max="14040" width="26.83203125" customWidth="1"/>
    <col min="14041" max="14041" width="52" customWidth="1"/>
    <col min="14042" max="14042" width="19.5" customWidth="1"/>
    <col min="14043" max="14043" width="23" customWidth="1"/>
    <col min="14044" max="14044" width="2.83203125" bestFit="1" customWidth="1"/>
    <col min="14045" max="14045" width="12.6640625" customWidth="1"/>
    <col min="14046" max="14046" width="13.6640625" customWidth="1"/>
    <col min="14047" max="14047" width="16.83203125" customWidth="1"/>
    <col min="14048" max="14048" width="14.33203125" customWidth="1"/>
    <col min="14057" max="14057" width="11.33203125" customWidth="1"/>
    <col min="14294" max="14294" width="11.6640625" customWidth="1"/>
    <col min="14295" max="14295" width="28.6640625" customWidth="1"/>
    <col min="14296" max="14296" width="26.83203125" customWidth="1"/>
    <col min="14297" max="14297" width="52" customWidth="1"/>
    <col min="14298" max="14298" width="19.5" customWidth="1"/>
    <col min="14299" max="14299" width="23" customWidth="1"/>
    <col min="14300" max="14300" width="2.83203125" bestFit="1" customWidth="1"/>
    <col min="14301" max="14301" width="12.6640625" customWidth="1"/>
    <col min="14302" max="14302" width="13.6640625" customWidth="1"/>
    <col min="14303" max="14303" width="16.83203125" customWidth="1"/>
    <col min="14304" max="14304" width="14.33203125" customWidth="1"/>
    <col min="14313" max="14313" width="11.33203125" customWidth="1"/>
    <col min="14550" max="14550" width="11.6640625" customWidth="1"/>
    <col min="14551" max="14551" width="28.6640625" customWidth="1"/>
    <col min="14552" max="14552" width="26.83203125" customWidth="1"/>
    <col min="14553" max="14553" width="52" customWidth="1"/>
    <col min="14554" max="14554" width="19.5" customWidth="1"/>
    <col min="14555" max="14555" width="23" customWidth="1"/>
    <col min="14556" max="14556" width="2.83203125" bestFit="1" customWidth="1"/>
    <col min="14557" max="14557" width="12.6640625" customWidth="1"/>
    <col min="14558" max="14558" width="13.6640625" customWidth="1"/>
    <col min="14559" max="14559" width="16.83203125" customWidth="1"/>
    <col min="14560" max="14560" width="14.33203125" customWidth="1"/>
    <col min="14569" max="14569" width="11.33203125" customWidth="1"/>
    <col min="14806" max="14806" width="11.6640625" customWidth="1"/>
    <col min="14807" max="14807" width="28.6640625" customWidth="1"/>
    <col min="14808" max="14808" width="26.83203125" customWidth="1"/>
    <col min="14809" max="14809" width="52" customWidth="1"/>
    <col min="14810" max="14810" width="19.5" customWidth="1"/>
    <col min="14811" max="14811" width="23" customWidth="1"/>
    <col min="14812" max="14812" width="2.83203125" bestFit="1" customWidth="1"/>
    <col min="14813" max="14813" width="12.6640625" customWidth="1"/>
    <col min="14814" max="14814" width="13.6640625" customWidth="1"/>
    <col min="14815" max="14815" width="16.83203125" customWidth="1"/>
    <col min="14816" max="14816" width="14.33203125" customWidth="1"/>
    <col min="14825" max="14825" width="11.33203125" customWidth="1"/>
    <col min="15062" max="15062" width="11.6640625" customWidth="1"/>
    <col min="15063" max="15063" width="28.6640625" customWidth="1"/>
    <col min="15064" max="15064" width="26.83203125" customWidth="1"/>
    <col min="15065" max="15065" width="52" customWidth="1"/>
    <col min="15066" max="15066" width="19.5" customWidth="1"/>
    <col min="15067" max="15067" width="23" customWidth="1"/>
    <col min="15068" max="15068" width="2.83203125" bestFit="1" customWidth="1"/>
    <col min="15069" max="15069" width="12.6640625" customWidth="1"/>
    <col min="15070" max="15070" width="13.6640625" customWidth="1"/>
    <col min="15071" max="15071" width="16.83203125" customWidth="1"/>
    <col min="15072" max="15072" width="14.33203125" customWidth="1"/>
    <col min="15081" max="15081" width="11.33203125" customWidth="1"/>
    <col min="15318" max="15318" width="11.6640625" customWidth="1"/>
    <col min="15319" max="15319" width="28.6640625" customWidth="1"/>
    <col min="15320" max="15320" width="26.83203125" customWidth="1"/>
    <col min="15321" max="15321" width="52" customWidth="1"/>
    <col min="15322" max="15322" width="19.5" customWidth="1"/>
    <col min="15323" max="15323" width="23" customWidth="1"/>
    <col min="15324" max="15324" width="2.83203125" bestFit="1" customWidth="1"/>
    <col min="15325" max="15325" width="12.6640625" customWidth="1"/>
    <col min="15326" max="15326" width="13.6640625" customWidth="1"/>
    <col min="15327" max="15327" width="16.83203125" customWidth="1"/>
    <col min="15328" max="15328" width="14.33203125" customWidth="1"/>
    <col min="15337" max="15337" width="11.33203125" customWidth="1"/>
    <col min="15574" max="15574" width="11.6640625" customWidth="1"/>
    <col min="15575" max="15575" width="28.6640625" customWidth="1"/>
    <col min="15576" max="15576" width="26.83203125" customWidth="1"/>
    <col min="15577" max="15577" width="52" customWidth="1"/>
    <col min="15578" max="15578" width="19.5" customWidth="1"/>
    <col min="15579" max="15579" width="23" customWidth="1"/>
    <col min="15580" max="15580" width="2.83203125" bestFit="1" customWidth="1"/>
    <col min="15581" max="15581" width="12.6640625" customWidth="1"/>
    <col min="15582" max="15582" width="13.6640625" customWidth="1"/>
    <col min="15583" max="15583" width="16.83203125" customWidth="1"/>
    <col min="15584" max="15584" width="14.33203125" customWidth="1"/>
    <col min="15593" max="15593" width="11.33203125" customWidth="1"/>
    <col min="15830" max="15830" width="11.6640625" customWidth="1"/>
    <col min="15831" max="15831" width="28.6640625" customWidth="1"/>
    <col min="15832" max="15832" width="26.83203125" customWidth="1"/>
    <col min="15833" max="15833" width="52" customWidth="1"/>
    <col min="15834" max="15834" width="19.5" customWidth="1"/>
    <col min="15835" max="15835" width="23" customWidth="1"/>
    <col min="15836" max="15836" width="2.83203125" bestFit="1" customWidth="1"/>
    <col min="15837" max="15837" width="12.6640625" customWidth="1"/>
    <col min="15838" max="15838" width="13.6640625" customWidth="1"/>
    <col min="15839" max="15839" width="16.83203125" customWidth="1"/>
    <col min="15840" max="15840" width="14.33203125" customWidth="1"/>
    <col min="15849" max="15849" width="11.33203125" customWidth="1"/>
    <col min="16086" max="16086" width="11.6640625" customWidth="1"/>
    <col min="16087" max="16087" width="28.6640625" customWidth="1"/>
    <col min="16088" max="16088" width="26.83203125" customWidth="1"/>
    <col min="16089" max="16089" width="52" customWidth="1"/>
    <col min="16090" max="16090" width="19.5" customWidth="1"/>
    <col min="16091" max="16091" width="23" customWidth="1"/>
    <col min="16092" max="16092" width="2.83203125" bestFit="1" customWidth="1"/>
    <col min="16093" max="16093" width="12.6640625" customWidth="1"/>
    <col min="16094" max="16094" width="13.6640625" customWidth="1"/>
    <col min="16095" max="16095" width="16.83203125" customWidth="1"/>
    <col min="16096" max="16096" width="14.33203125" customWidth="1"/>
    <col min="16105" max="16105" width="11.33203125" customWidth="1"/>
  </cols>
  <sheetData>
    <row r="1" spans="1:14" ht="13.5" customHeight="1" x14ac:dyDescent="0.2"/>
    <row r="2" spans="1:14" ht="24.75" customHeight="1" x14ac:dyDescent="0.35">
      <c r="B2" s="9"/>
      <c r="C2" s="991" t="s">
        <v>1052</v>
      </c>
      <c r="D2" s="991"/>
      <c r="E2" s="991"/>
      <c r="F2" s="991"/>
      <c r="G2" s="991"/>
      <c r="H2" s="991"/>
      <c r="I2" s="991"/>
    </row>
    <row r="3" spans="1:14" ht="24.75" customHeight="1" x14ac:dyDescent="0.25">
      <c r="B3" s="9"/>
      <c r="C3" s="10"/>
      <c r="D3" s="992" t="s">
        <v>633</v>
      </c>
      <c r="E3" s="992"/>
      <c r="F3" s="992"/>
      <c r="G3" s="992"/>
      <c r="H3" s="992"/>
      <c r="I3" s="992"/>
    </row>
    <row r="4" spans="1:14" ht="24.75" customHeight="1" x14ac:dyDescent="0.25">
      <c r="B4" s="9"/>
      <c r="C4" s="11"/>
      <c r="D4" s="993"/>
      <c r="E4" s="993"/>
      <c r="F4" s="993"/>
      <c r="G4" s="993"/>
      <c r="H4" s="993"/>
      <c r="I4" s="993"/>
      <c r="J4" s="844"/>
    </row>
    <row r="5" spans="1:14" ht="24.75" customHeight="1" x14ac:dyDescent="0.25">
      <c r="B5" s="9"/>
      <c r="C5" s="993"/>
      <c r="D5" s="993"/>
      <c r="E5" s="993"/>
      <c r="F5" s="993"/>
      <c r="G5" s="993"/>
      <c r="H5" s="993"/>
      <c r="I5" s="993"/>
      <c r="J5" s="844"/>
    </row>
    <row r="6" spans="1:14" ht="24.75" customHeight="1" x14ac:dyDescent="0.25">
      <c r="B6" s="9"/>
      <c r="C6" s="993"/>
      <c r="D6" s="993"/>
      <c r="E6" s="993"/>
      <c r="F6" s="993"/>
      <c r="G6" s="993"/>
      <c r="H6" s="993"/>
      <c r="I6" s="993"/>
      <c r="J6" s="844"/>
    </row>
    <row r="7" spans="1:14" s="13" customFormat="1" ht="18" customHeight="1" x14ac:dyDescent="0.25">
      <c r="A7" s="1"/>
      <c r="B7" s="12"/>
      <c r="C7" s="12"/>
      <c r="D7" s="346"/>
      <c r="E7" s="347"/>
      <c r="F7" s="551"/>
      <c r="G7" s="348"/>
      <c r="H7" s="348"/>
      <c r="I7" s="348"/>
      <c r="J7" s="845"/>
    </row>
    <row r="8" spans="1:14" s="13" customFormat="1" ht="8.5" customHeight="1" x14ac:dyDescent="0.25">
      <c r="A8" s="1"/>
      <c r="B8" s="12"/>
      <c r="C8" s="348"/>
      <c r="D8" s="346"/>
      <c r="E8" s="347"/>
      <c r="F8" s="551"/>
      <c r="G8" s="348"/>
      <c r="H8" s="348"/>
      <c r="I8" s="348"/>
      <c r="J8" s="845"/>
    </row>
    <row r="9" spans="1:14" s="13" customFormat="1" ht="65.5" customHeight="1" x14ac:dyDescent="0.25">
      <c r="A9" s="1"/>
      <c r="B9" s="12"/>
      <c r="C9" s="348"/>
      <c r="D9" s="354" t="s">
        <v>593</v>
      </c>
      <c r="E9" s="347"/>
      <c r="F9" s="551"/>
      <c r="G9" s="348"/>
      <c r="H9" s="348"/>
      <c r="I9" s="348"/>
      <c r="J9" s="845"/>
    </row>
    <row r="10" spans="1:14" s="13" customFormat="1" ht="23" customHeight="1" x14ac:dyDescent="0.9">
      <c r="A10" s="1"/>
      <c r="B10" s="12"/>
      <c r="C10" s="348"/>
      <c r="D10" s="345"/>
      <c r="E10" s="347"/>
      <c r="F10" s="551"/>
      <c r="G10" s="348"/>
      <c r="H10" s="348"/>
      <c r="I10" s="348"/>
      <c r="J10" s="845"/>
    </row>
    <row r="11" spans="1:14" s="13" customFormat="1" ht="18" customHeight="1" x14ac:dyDescent="0.25">
      <c r="A11" s="1"/>
      <c r="B11" s="12"/>
      <c r="C11" s="12"/>
      <c r="D11" s="352"/>
      <c r="E11" s="349"/>
      <c r="F11" s="552"/>
      <c r="G11" s="350"/>
      <c r="H11" s="351"/>
      <c r="I11" s="346"/>
      <c r="J11" s="846"/>
    </row>
    <row r="12" spans="1:14" s="13" customFormat="1" ht="18" customHeight="1" x14ac:dyDescent="0.25">
      <c r="A12" s="1"/>
      <c r="B12" s="994"/>
      <c r="C12" s="994"/>
      <c r="D12" s="352"/>
      <c r="E12" s="349"/>
      <c r="F12" s="552"/>
      <c r="G12" s="353"/>
      <c r="H12" s="351"/>
      <c r="I12" s="346"/>
      <c r="J12" s="846"/>
    </row>
    <row r="13" spans="1:14" ht="42" x14ac:dyDescent="0.2">
      <c r="B13" s="14" t="s">
        <v>0</v>
      </c>
      <c r="C13" s="15"/>
      <c r="D13" s="16"/>
      <c r="E13" s="17" t="s">
        <v>1</v>
      </c>
      <c r="F13" s="18" t="s">
        <v>2</v>
      </c>
      <c r="G13" s="19" t="s">
        <v>3</v>
      </c>
      <c r="H13" s="995" t="s">
        <v>632</v>
      </c>
      <c r="I13" s="996"/>
    </row>
    <row r="14" spans="1:14" ht="34.5" customHeight="1" thickBot="1" x14ac:dyDescent="0.25">
      <c r="B14" s="997" t="s">
        <v>834</v>
      </c>
      <c r="C14" s="998"/>
      <c r="D14" s="998"/>
      <c r="E14" s="998"/>
      <c r="F14" s="998"/>
      <c r="G14" s="998"/>
      <c r="H14" s="999"/>
      <c r="I14" s="999"/>
    </row>
    <row r="15" spans="1:14" s="27" customFormat="1" ht="21" customHeight="1" x14ac:dyDescent="0.25">
      <c r="A15" s="1"/>
      <c r="B15" s="48" t="s">
        <v>25</v>
      </c>
      <c r="C15" s="20"/>
      <c r="D15" s="21"/>
      <c r="E15" s="22"/>
      <c r="F15" s="23"/>
      <c r="G15" s="24"/>
      <c r="H15" s="25"/>
      <c r="I15" s="26"/>
      <c r="J15" s="843"/>
    </row>
    <row r="16" spans="1:14" ht="48" x14ac:dyDescent="0.2">
      <c r="B16" s="785" t="s">
        <v>26</v>
      </c>
      <c r="C16" s="1004" t="s">
        <v>750</v>
      </c>
      <c r="D16" s="793" t="s">
        <v>27</v>
      </c>
      <c r="E16" s="798" t="s">
        <v>28</v>
      </c>
      <c r="F16" s="772" t="s">
        <v>29</v>
      </c>
      <c r="G16" s="778">
        <v>1</v>
      </c>
      <c r="H16" s="799"/>
      <c r="I16" s="800">
        <v>15000</v>
      </c>
      <c r="N16" s="27"/>
    </row>
    <row r="17" spans="1:11" ht="68" customHeight="1" x14ac:dyDescent="0.2">
      <c r="B17" s="50" t="s">
        <v>30</v>
      </c>
      <c r="C17" s="1004"/>
      <c r="D17" s="793" t="s">
        <v>31</v>
      </c>
      <c r="E17" s="92" t="s">
        <v>32</v>
      </c>
      <c r="F17" s="634" t="s">
        <v>33</v>
      </c>
      <c r="G17" s="76">
        <v>1</v>
      </c>
      <c r="H17" s="392"/>
      <c r="I17" s="483">
        <v>16700</v>
      </c>
    </row>
    <row r="18" spans="1:11" ht="72.75" customHeight="1" x14ac:dyDescent="0.2">
      <c r="B18" s="482" t="s">
        <v>961</v>
      </c>
      <c r="C18" s="1004"/>
      <c r="D18" s="801" t="s">
        <v>662</v>
      </c>
      <c r="E18" s="802" t="s">
        <v>1015</v>
      </c>
      <c r="F18" s="803" t="s">
        <v>663</v>
      </c>
      <c r="G18" s="804">
        <v>1</v>
      </c>
      <c r="H18" s="805"/>
      <c r="I18" s="800">
        <v>17610</v>
      </c>
    </row>
    <row r="19" spans="1:11" ht="68.25" customHeight="1" x14ac:dyDescent="0.2">
      <c r="B19" s="482" t="s">
        <v>960</v>
      </c>
      <c r="C19" s="1004"/>
      <c r="D19" s="801" t="s">
        <v>668</v>
      </c>
      <c r="E19" s="802" t="s">
        <v>950</v>
      </c>
      <c r="F19" s="803" t="s">
        <v>664</v>
      </c>
      <c r="G19" s="804">
        <v>1</v>
      </c>
      <c r="H19" s="805"/>
      <c r="I19" s="800">
        <v>19570</v>
      </c>
    </row>
    <row r="20" spans="1:11" ht="88.25" customHeight="1" x14ac:dyDescent="0.2">
      <c r="B20" s="806" t="s">
        <v>724</v>
      </c>
      <c r="C20" s="548"/>
      <c r="D20" s="383" t="s">
        <v>725</v>
      </c>
      <c r="E20" s="599" t="s">
        <v>722</v>
      </c>
      <c r="F20" s="772" t="s">
        <v>723</v>
      </c>
      <c r="G20" s="778">
        <v>1</v>
      </c>
      <c r="H20" s="807"/>
      <c r="I20" s="800">
        <v>21005</v>
      </c>
      <c r="J20" s="847"/>
    </row>
    <row r="21" spans="1:11" ht="105.75" customHeight="1" x14ac:dyDescent="0.2">
      <c r="B21" s="808" t="s">
        <v>771</v>
      </c>
      <c r="C21" s="361"/>
      <c r="D21" s="801" t="s">
        <v>697</v>
      </c>
      <c r="E21" s="802" t="s">
        <v>34</v>
      </c>
      <c r="F21" s="803" t="s">
        <v>35</v>
      </c>
      <c r="G21" s="804">
        <v>1</v>
      </c>
      <c r="H21" s="805"/>
      <c r="I21" s="800">
        <v>19700</v>
      </c>
      <c r="J21" s="847"/>
    </row>
    <row r="22" spans="1:11" ht="74" customHeight="1" x14ac:dyDescent="0.2">
      <c r="B22" s="806" t="s">
        <v>612</v>
      </c>
      <c r="C22" s="986"/>
      <c r="D22" s="801" t="s">
        <v>36</v>
      </c>
      <c r="E22" s="802" t="s">
        <v>611</v>
      </c>
      <c r="F22" s="803" t="s">
        <v>613</v>
      </c>
      <c r="G22" s="804">
        <v>1</v>
      </c>
      <c r="H22" s="809"/>
      <c r="I22" s="800">
        <v>23900</v>
      </c>
    </row>
    <row r="23" spans="1:11" ht="71.5" customHeight="1" x14ac:dyDescent="0.2">
      <c r="B23" s="806" t="s">
        <v>698</v>
      </c>
      <c r="C23" s="987"/>
      <c r="D23" s="793" t="s">
        <v>37</v>
      </c>
      <c r="E23" s="599" t="s">
        <v>660</v>
      </c>
      <c r="F23" s="772" t="s">
        <v>770</v>
      </c>
      <c r="G23" s="778">
        <v>1</v>
      </c>
      <c r="H23" s="809"/>
      <c r="I23" s="810">
        <v>27500</v>
      </c>
      <c r="K23" s="425"/>
    </row>
    <row r="24" spans="1:11" ht="90.75" customHeight="1" x14ac:dyDescent="0.2">
      <c r="B24" s="842" t="s">
        <v>958</v>
      </c>
      <c r="C24" s="794"/>
      <c r="D24" s="795" t="s">
        <v>38</v>
      </c>
      <c r="E24" s="811" t="s">
        <v>768</v>
      </c>
      <c r="F24" s="796" t="s">
        <v>769</v>
      </c>
      <c r="G24" s="775">
        <v>1</v>
      </c>
      <c r="H24" s="812"/>
      <c r="I24" s="797">
        <v>35000</v>
      </c>
      <c r="K24" s="425"/>
    </row>
    <row r="25" spans="1:11" s="566" customFormat="1" ht="90" customHeight="1" x14ac:dyDescent="0.2">
      <c r="A25" s="565"/>
      <c r="B25" s="768" t="s">
        <v>747</v>
      </c>
      <c r="C25" s="813" t="s">
        <v>749</v>
      </c>
      <c r="D25" s="814" t="s">
        <v>866</v>
      </c>
      <c r="E25" s="600" t="s">
        <v>748</v>
      </c>
      <c r="F25" s="772" t="s">
        <v>752</v>
      </c>
      <c r="G25" s="815">
        <v>1</v>
      </c>
      <c r="H25" s="1021">
        <v>4900</v>
      </c>
      <c r="I25" s="1022"/>
      <c r="J25" s="843"/>
      <c r="K25" s="425"/>
    </row>
    <row r="26" spans="1:11" ht="89" customHeight="1" thickBot="1" x14ac:dyDescent="0.25">
      <c r="B26" s="744" t="s">
        <v>959</v>
      </c>
      <c r="C26" s="52"/>
      <c r="D26" s="784" t="s">
        <v>39</v>
      </c>
      <c r="E26" s="53" t="s">
        <v>40</v>
      </c>
      <c r="F26" s="639" t="s">
        <v>41</v>
      </c>
      <c r="G26" s="55">
        <v>1</v>
      </c>
      <c r="H26" s="56"/>
      <c r="I26" s="786">
        <v>146120</v>
      </c>
    </row>
    <row r="27" spans="1:11" ht="14" customHeight="1" thickBot="1" x14ac:dyDescent="0.25">
      <c r="C27" s="58"/>
      <c r="D27" s="59"/>
      <c r="E27" s="60"/>
      <c r="F27" s="553"/>
      <c r="G27" s="62"/>
      <c r="H27" s="63"/>
      <c r="I27" s="64"/>
    </row>
    <row r="28" spans="1:11" ht="19.5" customHeight="1" x14ac:dyDescent="0.25">
      <c r="B28" s="65" t="s">
        <v>42</v>
      </c>
      <c r="C28" s="66"/>
      <c r="D28" s="67"/>
      <c r="E28" s="22"/>
      <c r="F28" s="23"/>
      <c r="G28" s="24"/>
      <c r="H28" s="1002"/>
      <c r="I28" s="1003"/>
    </row>
    <row r="29" spans="1:11" ht="13.25" customHeight="1" thickBot="1" x14ac:dyDescent="0.3">
      <c r="B29" s="440"/>
      <c r="C29" s="441"/>
      <c r="D29" s="484"/>
      <c r="E29" s="443"/>
      <c r="F29" s="554"/>
      <c r="G29" s="444"/>
      <c r="H29" s="485"/>
      <c r="I29" s="486"/>
    </row>
    <row r="30" spans="1:11" ht="51.75" customHeight="1" x14ac:dyDescent="0.25">
      <c r="B30" s="1013" t="s">
        <v>705</v>
      </c>
      <c r="C30" s="491"/>
      <c r="D30" s="1005" t="s">
        <v>703</v>
      </c>
      <c r="E30" s="489" t="s">
        <v>704</v>
      </c>
      <c r="F30" s="742" t="s">
        <v>617</v>
      </c>
      <c r="G30" s="144">
        <v>10</v>
      </c>
      <c r="H30" s="1007">
        <v>5652.5</v>
      </c>
      <c r="I30" s="1008"/>
      <c r="J30" s="847"/>
    </row>
    <row r="31" spans="1:11" ht="40.5" customHeight="1" thickBot="1" x14ac:dyDescent="0.3">
      <c r="B31" s="1014"/>
      <c r="C31" s="492"/>
      <c r="D31" s="1006"/>
      <c r="E31" s="490"/>
      <c r="F31" s="639" t="s">
        <v>45</v>
      </c>
      <c r="G31" s="55">
        <v>1</v>
      </c>
      <c r="H31" s="107"/>
      <c r="I31" s="488">
        <v>625</v>
      </c>
    </row>
    <row r="32" spans="1:11" ht="49.5" customHeight="1" thickBot="1" x14ac:dyDescent="0.25">
      <c r="B32" s="1015" t="s">
        <v>43</v>
      </c>
      <c r="C32" s="1016"/>
      <c r="D32" s="1019" t="s">
        <v>719</v>
      </c>
      <c r="E32" s="487" t="s">
        <v>44</v>
      </c>
      <c r="F32" s="743" t="s">
        <v>617</v>
      </c>
      <c r="G32" s="208">
        <v>10</v>
      </c>
      <c r="H32" s="1009">
        <v>5950</v>
      </c>
      <c r="I32" s="1010"/>
    </row>
    <row r="33" spans="1:14" ht="37.5" customHeight="1" thickBot="1" x14ac:dyDescent="0.25">
      <c r="B33" s="1017"/>
      <c r="C33" s="1018"/>
      <c r="D33" s="1020"/>
      <c r="E33" s="373"/>
      <c r="F33" s="639" t="s">
        <v>45</v>
      </c>
      <c r="G33" s="55">
        <v>1</v>
      </c>
      <c r="H33" s="1011">
        <v>658</v>
      </c>
      <c r="I33" s="1012"/>
    </row>
    <row r="34" spans="1:14" ht="17" customHeight="1" thickBot="1" x14ac:dyDescent="0.25">
      <c r="B34" s="27"/>
      <c r="C34" s="27"/>
      <c r="D34" s="68"/>
      <c r="E34" s="69"/>
      <c r="F34" s="553"/>
      <c r="G34" s="62"/>
      <c r="H34" s="63"/>
      <c r="I34" s="64"/>
    </row>
    <row r="35" spans="1:14" s="27" customFormat="1" ht="27.5" customHeight="1" thickBot="1" x14ac:dyDescent="0.3">
      <c r="A35" s="1"/>
      <c r="B35" s="70" t="s">
        <v>46</v>
      </c>
      <c r="C35" s="71"/>
      <c r="D35" s="67"/>
      <c r="E35" s="22"/>
      <c r="F35" s="23"/>
      <c r="G35" s="24"/>
      <c r="H35" s="1000"/>
      <c r="I35" s="1001"/>
      <c r="J35" s="843"/>
      <c r="N35"/>
    </row>
    <row r="36" spans="1:14" s="27" customFormat="1" ht="33.75" customHeight="1" x14ac:dyDescent="0.25">
      <c r="A36" s="1"/>
      <c r="B36" s="1029" t="s">
        <v>957</v>
      </c>
      <c r="C36" s="1031"/>
      <c r="D36" s="1033" t="s">
        <v>640</v>
      </c>
      <c r="E36" s="342" t="s">
        <v>657</v>
      </c>
      <c r="F36" s="682" t="s">
        <v>641</v>
      </c>
      <c r="G36" s="343">
        <v>2</v>
      </c>
      <c r="H36" s="344"/>
      <c r="I36" s="513">
        <v>26500</v>
      </c>
      <c r="J36" s="843"/>
    </row>
    <row r="37" spans="1:14" s="27" customFormat="1" ht="33" customHeight="1" x14ac:dyDescent="0.2">
      <c r="A37" s="1"/>
      <c r="B37" s="1030"/>
      <c r="C37" s="1032"/>
      <c r="D37" s="1034"/>
      <c r="E37" s="43"/>
      <c r="F37" s="631" t="s">
        <v>635</v>
      </c>
      <c r="G37" s="74">
        <v>1</v>
      </c>
      <c r="H37" s="75"/>
      <c r="I37" s="73"/>
      <c r="J37" s="843"/>
    </row>
    <row r="38" spans="1:14" s="27" customFormat="1" ht="41.25" customHeight="1" thickBot="1" x14ac:dyDescent="0.25">
      <c r="A38" s="1"/>
      <c r="B38" s="1030"/>
      <c r="C38" s="1032"/>
      <c r="D38" s="1034"/>
      <c r="E38" s="43"/>
      <c r="F38" s="631" t="s">
        <v>637</v>
      </c>
      <c r="G38" s="74">
        <v>2</v>
      </c>
      <c r="H38" s="75"/>
      <c r="I38" s="73"/>
      <c r="J38" s="843"/>
    </row>
    <row r="39" spans="1:14" s="27" customFormat="1" ht="48" customHeight="1" x14ac:dyDescent="0.2">
      <c r="A39" s="1"/>
      <c r="B39" s="1046" t="s">
        <v>956</v>
      </c>
      <c r="C39" s="1049"/>
      <c r="D39" s="1033" t="s">
        <v>61</v>
      </c>
      <c r="E39" s="95" t="s">
        <v>62</v>
      </c>
      <c r="F39" s="682" t="s">
        <v>63</v>
      </c>
      <c r="G39" s="144">
        <v>2</v>
      </c>
      <c r="H39" s="388"/>
      <c r="I39" s="172">
        <v>35245</v>
      </c>
      <c r="J39" s="843"/>
    </row>
    <row r="40" spans="1:14" s="27" customFormat="1" ht="27" customHeight="1" x14ac:dyDescent="0.2">
      <c r="A40" s="1"/>
      <c r="B40" s="1047"/>
      <c r="C40" s="1024"/>
      <c r="D40" s="1034"/>
      <c r="E40" s="81"/>
      <c r="F40" s="631" t="s">
        <v>51</v>
      </c>
      <c r="G40" s="33">
        <v>1</v>
      </c>
      <c r="H40" s="79"/>
      <c r="I40" s="82"/>
      <c r="J40" s="843"/>
    </row>
    <row r="41" spans="1:14" s="27" customFormat="1" ht="27" customHeight="1" x14ac:dyDescent="0.2">
      <c r="A41" s="1"/>
      <c r="B41" s="1047"/>
      <c r="C41" s="1024"/>
      <c r="D41" s="1034"/>
      <c r="E41" s="81"/>
      <c r="F41" s="631" t="s">
        <v>52</v>
      </c>
      <c r="G41" s="33">
        <v>2</v>
      </c>
      <c r="H41" s="79"/>
      <c r="I41" s="82"/>
      <c r="J41" s="843"/>
    </row>
    <row r="42" spans="1:14" s="27" customFormat="1" ht="33.75" customHeight="1" x14ac:dyDescent="0.2">
      <c r="A42" s="1"/>
      <c r="B42" s="1047"/>
      <c r="C42" s="1024"/>
      <c r="D42" s="1034"/>
      <c r="E42" s="81"/>
      <c r="F42" s="631" t="s">
        <v>64</v>
      </c>
      <c r="G42" s="33">
        <v>1</v>
      </c>
      <c r="H42" s="79"/>
      <c r="I42" s="82"/>
      <c r="J42" s="843"/>
    </row>
    <row r="43" spans="1:14" s="27" customFormat="1" ht="42" customHeight="1" thickBot="1" x14ac:dyDescent="0.25">
      <c r="A43" s="1"/>
      <c r="B43" s="1048"/>
      <c r="C43" s="1050"/>
      <c r="D43" s="1051"/>
      <c r="E43" s="389"/>
      <c r="F43" s="639" t="s">
        <v>53</v>
      </c>
      <c r="G43" s="55">
        <v>1</v>
      </c>
      <c r="H43" s="390"/>
      <c r="I43" s="83"/>
      <c r="J43" s="843"/>
    </row>
    <row r="44" spans="1:14" s="27" customFormat="1" ht="27" customHeight="1" x14ac:dyDescent="0.2">
      <c r="A44" s="1"/>
      <c r="B44" s="1046" t="s">
        <v>955</v>
      </c>
      <c r="C44" s="1049"/>
      <c r="D44" s="1033" t="s">
        <v>68</v>
      </c>
      <c r="E44" s="95" t="s">
        <v>69</v>
      </c>
      <c r="F44" s="682" t="s">
        <v>70</v>
      </c>
      <c r="G44" s="144">
        <v>2</v>
      </c>
      <c r="H44" s="344"/>
      <c r="I44" s="391">
        <v>40600</v>
      </c>
      <c r="J44" s="843"/>
    </row>
    <row r="45" spans="1:14" s="27" customFormat="1" ht="23.25" customHeight="1" x14ac:dyDescent="0.2">
      <c r="A45" s="1"/>
      <c r="B45" s="1047"/>
      <c r="C45" s="1024"/>
      <c r="D45" s="1034"/>
      <c r="E45" s="81"/>
      <c r="F45" s="631" t="s">
        <v>51</v>
      </c>
      <c r="G45" s="33">
        <v>1</v>
      </c>
      <c r="H45" s="79"/>
      <c r="I45" s="82"/>
      <c r="J45" s="843"/>
    </row>
    <row r="46" spans="1:14" s="27" customFormat="1" ht="28.5" customHeight="1" x14ac:dyDescent="0.2">
      <c r="A46" s="1"/>
      <c r="B46" s="1047"/>
      <c r="C46" s="1024"/>
      <c r="D46" s="1034"/>
      <c r="E46" s="81"/>
      <c r="F46" s="631" t="s">
        <v>52</v>
      </c>
      <c r="G46" s="33">
        <v>2</v>
      </c>
      <c r="H46" s="79"/>
      <c r="I46" s="82"/>
      <c r="J46" s="843"/>
    </row>
    <row r="47" spans="1:14" s="27" customFormat="1" ht="28.5" customHeight="1" x14ac:dyDescent="0.2">
      <c r="A47" s="1"/>
      <c r="B47" s="1047"/>
      <c r="C47" s="1024"/>
      <c r="D47" s="1034"/>
      <c r="E47" s="81"/>
      <c r="F47" s="631" t="s">
        <v>64</v>
      </c>
      <c r="G47" s="33">
        <v>1</v>
      </c>
      <c r="H47" s="79"/>
      <c r="I47" s="82"/>
      <c r="J47" s="843"/>
    </row>
    <row r="48" spans="1:14" s="27" customFormat="1" ht="34.5" customHeight="1" thickBot="1" x14ac:dyDescent="0.25">
      <c r="A48" s="1"/>
      <c r="B48" s="1048"/>
      <c r="C48" s="1050"/>
      <c r="D48" s="1051"/>
      <c r="E48" s="389"/>
      <c r="F48" s="639" t="s">
        <v>53</v>
      </c>
      <c r="G48" s="55">
        <v>1</v>
      </c>
      <c r="H48" s="390"/>
      <c r="I48" s="83"/>
      <c r="J48" s="843"/>
    </row>
    <row r="49" spans="1:11" s="27" customFormat="1" ht="41.25" customHeight="1" x14ac:dyDescent="0.25">
      <c r="A49" s="1"/>
      <c r="B49" s="1029" t="s">
        <v>954</v>
      </c>
      <c r="C49" s="1031"/>
      <c r="D49" s="1033" t="s">
        <v>690</v>
      </c>
      <c r="E49" s="411" t="s">
        <v>49</v>
      </c>
      <c r="F49" s="682" t="s">
        <v>665</v>
      </c>
      <c r="G49" s="343">
        <v>4</v>
      </c>
      <c r="H49" s="72">
        <v>11405</v>
      </c>
      <c r="I49" s="430">
        <v>61685</v>
      </c>
      <c r="J49" s="843"/>
    </row>
    <row r="50" spans="1:11" s="27" customFormat="1" ht="78" customHeight="1" thickBot="1" x14ac:dyDescent="0.25">
      <c r="A50" s="1"/>
      <c r="B50" s="1030"/>
      <c r="C50" s="1032"/>
      <c r="D50" s="1034"/>
      <c r="E50" s="78" t="s">
        <v>857</v>
      </c>
      <c r="F50" s="631" t="s">
        <v>863</v>
      </c>
      <c r="G50" s="74">
        <v>1</v>
      </c>
      <c r="H50" s="72">
        <v>16065</v>
      </c>
      <c r="I50" s="73"/>
      <c r="J50" s="843"/>
    </row>
    <row r="51" spans="1:11" s="27" customFormat="1" ht="90" customHeight="1" thickBot="1" x14ac:dyDescent="0.25">
      <c r="A51" s="1"/>
      <c r="B51" s="394" t="s">
        <v>54</v>
      </c>
      <c r="C51" s="395"/>
      <c r="D51" s="396" t="s">
        <v>643</v>
      </c>
      <c r="E51" s="397" t="s">
        <v>55</v>
      </c>
      <c r="F51" s="736" t="s">
        <v>56</v>
      </c>
      <c r="G51" s="398">
        <v>1</v>
      </c>
      <c r="H51" s="399"/>
      <c r="I51" s="431">
        <v>10041</v>
      </c>
      <c r="J51" s="843"/>
    </row>
    <row r="52" spans="1:11" s="27" customFormat="1" ht="99" customHeight="1" thickBot="1" x14ac:dyDescent="0.25">
      <c r="A52" s="1"/>
      <c r="B52" s="394" t="s">
        <v>58</v>
      </c>
      <c r="C52" s="401"/>
      <c r="D52" s="396" t="s">
        <v>644</v>
      </c>
      <c r="E52" s="402" t="s">
        <v>59</v>
      </c>
      <c r="F52" s="737" t="s">
        <v>60</v>
      </c>
      <c r="G52" s="398">
        <v>1</v>
      </c>
      <c r="H52" s="399"/>
      <c r="I52" s="432">
        <v>11405</v>
      </c>
      <c r="J52" s="843"/>
    </row>
    <row r="53" spans="1:11" s="27" customFormat="1" ht="130.5" customHeight="1" thickBot="1" x14ac:dyDescent="0.25">
      <c r="A53" s="1"/>
      <c r="B53" s="394" t="s">
        <v>65</v>
      </c>
      <c r="C53" s="401"/>
      <c r="D53" s="396" t="s">
        <v>645</v>
      </c>
      <c r="E53" s="402" t="s">
        <v>66</v>
      </c>
      <c r="F53" s="737" t="s">
        <v>67</v>
      </c>
      <c r="G53" s="398">
        <v>1</v>
      </c>
      <c r="H53" s="403"/>
      <c r="I53" s="400">
        <v>13120</v>
      </c>
      <c r="J53" s="843"/>
    </row>
    <row r="54" spans="1:11" s="27" customFormat="1" ht="115.5" customHeight="1" thickBot="1" x14ac:dyDescent="0.25">
      <c r="A54" s="1"/>
      <c r="B54" s="415" t="s">
        <v>610</v>
      </c>
      <c r="C54" s="416"/>
      <c r="D54" s="410" t="s">
        <v>646</v>
      </c>
      <c r="E54" s="411" t="s">
        <v>49</v>
      </c>
      <c r="F54" s="738" t="s">
        <v>50</v>
      </c>
      <c r="G54" s="412">
        <v>1</v>
      </c>
      <c r="H54" s="413"/>
      <c r="I54" s="414">
        <v>11405</v>
      </c>
      <c r="J54" s="843"/>
      <c r="K54" s="259"/>
    </row>
    <row r="55" spans="1:11" s="27" customFormat="1" ht="151.5" customHeight="1" thickBot="1" x14ac:dyDescent="0.25">
      <c r="A55" s="1"/>
      <c r="B55" s="495" t="s">
        <v>655</v>
      </c>
      <c r="C55" s="496"/>
      <c r="D55" s="396" t="s">
        <v>867</v>
      </c>
      <c r="E55" s="402" t="s">
        <v>57</v>
      </c>
      <c r="F55" s="737" t="s">
        <v>688</v>
      </c>
      <c r="G55" s="398">
        <v>1</v>
      </c>
      <c r="H55" s="403"/>
      <c r="I55" s="497">
        <v>9100</v>
      </c>
      <c r="J55" s="843"/>
    </row>
    <row r="56" spans="1:11" s="27" customFormat="1" ht="77.5" customHeight="1" thickBot="1" x14ac:dyDescent="0.25">
      <c r="A56" s="565"/>
      <c r="B56" s="768" t="s">
        <v>747</v>
      </c>
      <c r="C56" s="545" t="s">
        <v>749</v>
      </c>
      <c r="D56" s="549" t="s">
        <v>866</v>
      </c>
      <c r="E56" s="546" t="s">
        <v>748</v>
      </c>
      <c r="F56" s="783" t="s">
        <v>752</v>
      </c>
      <c r="G56" s="547">
        <v>1</v>
      </c>
      <c r="H56" s="1054">
        <v>4900</v>
      </c>
      <c r="I56" s="1055"/>
      <c r="J56" s="843"/>
    </row>
    <row r="57" spans="1:11" s="27" customFormat="1" ht="151.5" customHeight="1" thickBot="1" x14ac:dyDescent="0.25">
      <c r="A57" s="565"/>
      <c r="B57" s="781" t="s">
        <v>854</v>
      </c>
      <c r="C57" s="405"/>
      <c r="D57" s="396" t="s">
        <v>861</v>
      </c>
      <c r="E57" s="782" t="s">
        <v>855</v>
      </c>
      <c r="F57" s="737" t="s">
        <v>688</v>
      </c>
      <c r="G57" s="208">
        <v>1</v>
      </c>
      <c r="H57" s="407"/>
      <c r="I57" s="408">
        <v>9100</v>
      </c>
      <c r="J57" s="843"/>
    </row>
    <row r="58" spans="1:11" s="27" customFormat="1" ht="105.5" customHeight="1" thickBot="1" x14ac:dyDescent="0.25">
      <c r="A58" s="1"/>
      <c r="B58" s="404" t="s">
        <v>638</v>
      </c>
      <c r="C58" s="405"/>
      <c r="D58" s="406" t="s">
        <v>689</v>
      </c>
      <c r="E58" s="207" t="s">
        <v>47</v>
      </c>
      <c r="F58" s="287" t="s">
        <v>830</v>
      </c>
      <c r="G58" s="208">
        <v>1</v>
      </c>
      <c r="H58" s="407"/>
      <c r="I58" s="408">
        <v>6720</v>
      </c>
      <c r="J58" s="843"/>
    </row>
    <row r="59" spans="1:11" s="27" customFormat="1" ht="98.5" customHeight="1" x14ac:dyDescent="0.2">
      <c r="A59" s="1"/>
      <c r="B59" s="1071" t="s">
        <v>856</v>
      </c>
      <c r="C59" s="1072"/>
      <c r="D59" s="1074" t="s">
        <v>860</v>
      </c>
      <c r="E59" s="78" t="s">
        <v>857</v>
      </c>
      <c r="F59" s="631" t="s">
        <v>858</v>
      </c>
      <c r="G59" s="33">
        <v>1</v>
      </c>
      <c r="H59" s="72">
        <v>16065</v>
      </c>
      <c r="I59" s="109">
        <v>18382</v>
      </c>
      <c r="J59" s="843"/>
    </row>
    <row r="60" spans="1:11" s="27" customFormat="1" ht="124.5" customHeight="1" thickBot="1" x14ac:dyDescent="0.25">
      <c r="A60" s="1"/>
      <c r="B60" s="1068"/>
      <c r="C60" s="1073"/>
      <c r="D60" s="1075"/>
      <c r="E60" s="93" t="s">
        <v>111</v>
      </c>
      <c r="F60" s="639" t="s">
        <v>112</v>
      </c>
      <c r="G60" s="55">
        <v>1</v>
      </c>
      <c r="H60" s="94">
        <v>2317</v>
      </c>
      <c r="I60" s="83"/>
      <c r="J60" s="843"/>
    </row>
    <row r="61" spans="1:11" s="27" customFormat="1" ht="25.25" customHeight="1" thickBot="1" x14ac:dyDescent="0.3">
      <c r="A61" s="1"/>
      <c r="B61" s="48" t="s">
        <v>71</v>
      </c>
      <c r="C61" s="20"/>
      <c r="D61" s="90"/>
      <c r="E61" s="22"/>
      <c r="F61" s="23"/>
      <c r="G61" s="24"/>
      <c r="H61" s="1035"/>
      <c r="I61" s="1036"/>
      <c r="J61" s="843"/>
    </row>
    <row r="62" spans="1:11" s="27" customFormat="1" ht="24" customHeight="1" x14ac:dyDescent="0.2">
      <c r="A62" s="1"/>
      <c r="B62" s="1037" t="s">
        <v>72</v>
      </c>
      <c r="C62" s="1038"/>
      <c r="D62" s="1033" t="s">
        <v>73</v>
      </c>
      <c r="E62" s="1043" t="s">
        <v>628</v>
      </c>
      <c r="F62" s="682" t="s">
        <v>74</v>
      </c>
      <c r="G62" s="144">
        <v>1</v>
      </c>
      <c r="H62" s="344"/>
      <c r="I62" s="172">
        <v>39960</v>
      </c>
      <c r="J62" s="843"/>
    </row>
    <row r="63" spans="1:11" s="27" customFormat="1" ht="25.5" customHeight="1" x14ac:dyDescent="0.2">
      <c r="A63" s="1"/>
      <c r="B63" s="1039"/>
      <c r="C63" s="1040"/>
      <c r="D63" s="1034"/>
      <c r="E63" s="1044"/>
      <c r="F63" s="631" t="s">
        <v>75</v>
      </c>
      <c r="G63" s="33">
        <v>1</v>
      </c>
      <c r="H63" s="75"/>
      <c r="I63" s="82"/>
      <c r="J63" s="843"/>
    </row>
    <row r="64" spans="1:11" s="27" customFormat="1" ht="19.5" customHeight="1" x14ac:dyDescent="0.2">
      <c r="A64" s="1"/>
      <c r="B64" s="1039"/>
      <c r="C64" s="1040"/>
      <c r="D64" s="1034"/>
      <c r="E64" s="1044"/>
      <c r="F64" s="631" t="s">
        <v>76</v>
      </c>
      <c r="G64" s="33">
        <v>2</v>
      </c>
      <c r="H64" s="75"/>
      <c r="I64" s="82"/>
      <c r="J64" s="843"/>
    </row>
    <row r="65" spans="1:10" s="27" customFormat="1" ht="22.5" customHeight="1" x14ac:dyDescent="0.2">
      <c r="A65" s="1"/>
      <c r="B65" s="1039"/>
      <c r="C65" s="1040"/>
      <c r="D65" s="1034"/>
      <c r="E65" s="1044"/>
      <c r="F65" s="631" t="s">
        <v>77</v>
      </c>
      <c r="G65" s="33">
        <v>1</v>
      </c>
      <c r="H65" s="79"/>
      <c r="I65" s="82"/>
      <c r="J65" s="843"/>
    </row>
    <row r="66" spans="1:10" s="27" customFormat="1" ht="38.25" customHeight="1" x14ac:dyDescent="0.2">
      <c r="A66" s="1"/>
      <c r="B66" s="1041"/>
      <c r="C66" s="1042"/>
      <c r="D66" s="1034"/>
      <c r="E66" s="1045"/>
      <c r="F66" s="772" t="s">
        <v>53</v>
      </c>
      <c r="G66" s="33">
        <v>1</v>
      </c>
      <c r="H66" s="91"/>
      <c r="I66" s="493"/>
      <c r="J66" s="843"/>
    </row>
    <row r="67" spans="1:10" s="27" customFormat="1" ht="117" customHeight="1" x14ac:dyDescent="0.2">
      <c r="A67" s="565"/>
      <c r="B67" s="1052" t="s">
        <v>843</v>
      </c>
      <c r="C67" s="1053"/>
      <c r="D67" s="383" t="s">
        <v>1039</v>
      </c>
      <c r="E67" s="771" t="s">
        <v>844</v>
      </c>
      <c r="F67" s="634" t="s">
        <v>74</v>
      </c>
      <c r="G67" s="76">
        <v>1</v>
      </c>
      <c r="H67" s="91"/>
      <c r="I67" s="529">
        <v>26350</v>
      </c>
      <c r="J67" s="843"/>
    </row>
    <row r="68" spans="1:10" s="27" customFormat="1" ht="85.5" customHeight="1" x14ac:dyDescent="0.2">
      <c r="A68" s="565"/>
      <c r="B68" s="1061" t="s">
        <v>1049</v>
      </c>
      <c r="C68" s="1062"/>
      <c r="D68" s="958" t="s">
        <v>1040</v>
      </c>
      <c r="E68" s="959" t="s">
        <v>844</v>
      </c>
      <c r="F68" s="957" t="s">
        <v>74</v>
      </c>
      <c r="G68" s="960">
        <v>1</v>
      </c>
      <c r="H68" s="858">
        <v>26350</v>
      </c>
      <c r="I68" s="1058">
        <v>37700</v>
      </c>
      <c r="J68" s="843"/>
    </row>
    <row r="69" spans="1:10" s="27" customFormat="1" ht="31.5" customHeight="1" x14ac:dyDescent="0.2">
      <c r="A69" s="565"/>
      <c r="B69" s="1063"/>
      <c r="C69" s="1064"/>
      <c r="D69" s="958" t="s">
        <v>1041</v>
      </c>
      <c r="E69" s="959" t="s">
        <v>342</v>
      </c>
      <c r="F69" s="957" t="s">
        <v>401</v>
      </c>
      <c r="G69" s="960">
        <v>1</v>
      </c>
      <c r="H69" s="393">
        <v>7270</v>
      </c>
      <c r="I69" s="1059"/>
      <c r="J69" s="843"/>
    </row>
    <row r="70" spans="1:10" s="27" customFormat="1" ht="30" customHeight="1" x14ac:dyDescent="0.2">
      <c r="A70" s="565"/>
      <c r="B70" s="1063"/>
      <c r="C70" s="1064"/>
      <c r="D70" s="958" t="s">
        <v>1045</v>
      </c>
      <c r="E70" s="928" t="s">
        <v>343</v>
      </c>
      <c r="F70" s="803" t="s">
        <v>759</v>
      </c>
      <c r="G70" s="960">
        <v>1</v>
      </c>
      <c r="H70" s="393">
        <v>3130</v>
      </c>
      <c r="I70" s="1059"/>
      <c r="J70" s="843"/>
    </row>
    <row r="71" spans="1:10" s="27" customFormat="1" ht="30" customHeight="1" x14ac:dyDescent="0.2">
      <c r="A71" s="565"/>
      <c r="B71" s="1063"/>
      <c r="C71" s="1064"/>
      <c r="D71" s="961" t="s">
        <v>1042</v>
      </c>
      <c r="E71" s="962" t="s">
        <v>1044</v>
      </c>
      <c r="F71" s="922" t="s">
        <v>1043</v>
      </c>
      <c r="G71" s="923">
        <v>2</v>
      </c>
      <c r="H71" s="963">
        <v>289.8</v>
      </c>
      <c r="I71" s="1059"/>
      <c r="J71" s="843"/>
    </row>
    <row r="72" spans="1:10" s="27" customFormat="1" ht="32.25" customHeight="1" x14ac:dyDescent="0.2">
      <c r="A72" s="565"/>
      <c r="B72" s="1065"/>
      <c r="C72" s="1066"/>
      <c r="D72" s="958" t="s">
        <v>1046</v>
      </c>
      <c r="E72" s="964" t="s">
        <v>1047</v>
      </c>
      <c r="F72" s="957" t="s">
        <v>1048</v>
      </c>
      <c r="G72" s="960">
        <v>1</v>
      </c>
      <c r="H72" s="393" t="s">
        <v>1056</v>
      </c>
      <c r="I72" s="1060"/>
      <c r="J72" s="843"/>
    </row>
    <row r="73" spans="1:10" s="27" customFormat="1" ht="80" customHeight="1" x14ac:dyDescent="0.2">
      <c r="A73" s="1"/>
      <c r="B73" s="768" t="s">
        <v>609</v>
      </c>
      <c r="C73" s="1056"/>
      <c r="D73" s="383" t="s">
        <v>79</v>
      </c>
      <c r="E73" s="92" t="s">
        <v>80</v>
      </c>
      <c r="F73" s="634" t="s">
        <v>81</v>
      </c>
      <c r="G73" s="76">
        <v>1</v>
      </c>
      <c r="H73" s="77"/>
      <c r="I73" s="899">
        <v>18000</v>
      </c>
      <c r="J73" s="843"/>
    </row>
    <row r="74" spans="1:10" s="27" customFormat="1" ht="69.5" customHeight="1" x14ac:dyDescent="0.2">
      <c r="A74" s="1"/>
      <c r="B74" s="768" t="s">
        <v>608</v>
      </c>
      <c r="C74" s="1057"/>
      <c r="D74" s="494" t="s">
        <v>82</v>
      </c>
      <c r="E74" s="32" t="s">
        <v>83</v>
      </c>
      <c r="F74" s="631" t="s">
        <v>84</v>
      </c>
      <c r="G74" s="33">
        <v>1</v>
      </c>
      <c r="H74" s="72"/>
      <c r="I74" s="498">
        <v>21760</v>
      </c>
      <c r="J74" s="843"/>
    </row>
    <row r="75" spans="1:10" s="27" customFormat="1" ht="11.5" customHeight="1" thickBot="1" x14ac:dyDescent="0.25">
      <c r="A75" s="1"/>
      <c r="B75" s="97"/>
      <c r="C75" s="98"/>
      <c r="D75" s="99"/>
      <c r="E75" s="100"/>
      <c r="F75" s="101"/>
      <c r="G75" s="62"/>
      <c r="H75" s="79"/>
      <c r="I75" s="102"/>
      <c r="J75" s="843"/>
    </row>
    <row r="76" spans="1:10" s="27" customFormat="1" ht="21.75" customHeight="1" x14ac:dyDescent="0.25">
      <c r="A76" s="1"/>
      <c r="B76" s="48" t="s">
        <v>85</v>
      </c>
      <c r="C76" s="20"/>
      <c r="D76" s="90"/>
      <c r="E76" s="22"/>
      <c r="F76" s="23"/>
      <c r="G76" s="24"/>
      <c r="H76" s="1088"/>
      <c r="I76" s="1089"/>
      <c r="J76" s="843"/>
    </row>
    <row r="77" spans="1:10" s="27" customFormat="1" ht="23.25" customHeight="1" x14ac:dyDescent="0.2">
      <c r="A77" s="1"/>
      <c r="B77" s="1090" t="s">
        <v>86</v>
      </c>
      <c r="C77" s="1023"/>
      <c r="D77" s="1026" t="s">
        <v>87</v>
      </c>
      <c r="E77" s="787" t="s">
        <v>88</v>
      </c>
      <c r="F77" s="679" t="s">
        <v>89</v>
      </c>
      <c r="G77" s="40">
        <v>2</v>
      </c>
      <c r="H77" s="103">
        <v>17409</v>
      </c>
      <c r="I77" s="104">
        <v>64820</v>
      </c>
      <c r="J77" s="843"/>
    </row>
    <row r="78" spans="1:10" s="27" customFormat="1" ht="31.5" customHeight="1" x14ac:dyDescent="0.2">
      <c r="A78" s="1"/>
      <c r="B78" s="1091"/>
      <c r="C78" s="1024"/>
      <c r="D78" s="1027"/>
      <c r="E78" s="51" t="s">
        <v>90</v>
      </c>
      <c r="F78" s="679" t="s">
        <v>91</v>
      </c>
      <c r="G78" s="40">
        <v>2</v>
      </c>
      <c r="H78" s="103">
        <v>9751</v>
      </c>
      <c r="I78" s="105"/>
      <c r="J78" s="843"/>
    </row>
    <row r="79" spans="1:10" s="27" customFormat="1" ht="26.25" customHeight="1" x14ac:dyDescent="0.2">
      <c r="A79" s="1"/>
      <c r="B79" s="1091"/>
      <c r="C79" s="1024"/>
      <c r="D79" s="1027"/>
      <c r="E79" s="51" t="s">
        <v>92</v>
      </c>
      <c r="F79" s="631" t="s">
        <v>93</v>
      </c>
      <c r="G79" s="33">
        <v>2</v>
      </c>
      <c r="H79" s="72">
        <v>1890</v>
      </c>
      <c r="I79" s="105"/>
      <c r="J79" s="843"/>
    </row>
    <row r="80" spans="1:10" s="27" customFormat="1" ht="27" customHeight="1" x14ac:dyDescent="0.2">
      <c r="A80" s="1"/>
      <c r="B80" s="1092"/>
      <c r="C80" s="1025"/>
      <c r="D80" s="1028"/>
      <c r="E80" s="788" t="s">
        <v>47</v>
      </c>
      <c r="F80" s="679" t="s">
        <v>48</v>
      </c>
      <c r="G80" s="40">
        <v>1</v>
      </c>
      <c r="H80" s="103">
        <v>6720</v>
      </c>
      <c r="I80" s="106"/>
      <c r="J80" s="843"/>
    </row>
    <row r="81" spans="1:14" ht="30" customHeight="1" x14ac:dyDescent="0.2">
      <c r="B81" s="1080" t="s">
        <v>94</v>
      </c>
      <c r="C81" s="1081"/>
      <c r="D81" s="1085" t="s">
        <v>95</v>
      </c>
      <c r="E81" s="909" t="s">
        <v>96</v>
      </c>
      <c r="F81" s="631" t="s">
        <v>97</v>
      </c>
      <c r="G81" s="33">
        <v>2</v>
      </c>
      <c r="H81" s="63"/>
      <c r="I81" s="82">
        <v>141190</v>
      </c>
      <c r="K81" s="27"/>
      <c r="L81" s="27"/>
      <c r="N81" s="27"/>
    </row>
    <row r="82" spans="1:14" ht="35" customHeight="1" thickBot="1" x14ac:dyDescent="0.25">
      <c r="B82" s="1084"/>
      <c r="C82" s="1070"/>
      <c r="D82" s="1086"/>
      <c r="E82" s="53" t="s">
        <v>98</v>
      </c>
      <c r="F82" s="639" t="s">
        <v>99</v>
      </c>
      <c r="G82" s="55">
        <v>1</v>
      </c>
      <c r="H82" s="107"/>
      <c r="I82" s="83"/>
    </row>
    <row r="83" spans="1:14" ht="18" customHeight="1" thickBot="1" x14ac:dyDescent="0.25">
      <c r="D83" s="99"/>
      <c r="E83" s="108"/>
      <c r="F83" s="553"/>
      <c r="G83" s="62"/>
      <c r="H83" s="79"/>
      <c r="I83" s="102"/>
    </row>
    <row r="84" spans="1:14" ht="24.75" customHeight="1" x14ac:dyDescent="0.25">
      <c r="B84" s="48" t="s">
        <v>100</v>
      </c>
      <c r="C84" s="20"/>
      <c r="D84" s="90"/>
      <c r="E84" s="22"/>
      <c r="F84" s="23"/>
      <c r="G84" s="24"/>
      <c r="H84" s="1035"/>
      <c r="I84" s="1036"/>
    </row>
    <row r="85" spans="1:14" x14ac:dyDescent="0.25">
      <c r="B85" s="440"/>
      <c r="C85" s="441"/>
      <c r="D85" s="442"/>
      <c r="E85" s="443"/>
      <c r="F85" s="554"/>
      <c r="G85" s="444"/>
      <c r="H85" s="445"/>
      <c r="I85" s="446"/>
    </row>
    <row r="86" spans="1:14" ht="59.5" customHeight="1" x14ac:dyDescent="0.2">
      <c r="B86" s="988" t="s">
        <v>953</v>
      </c>
      <c r="C86" s="1069"/>
      <c r="D86" s="1087" t="s">
        <v>675</v>
      </c>
      <c r="E86" s="78" t="s">
        <v>658</v>
      </c>
      <c r="F86" s="631" t="s">
        <v>669</v>
      </c>
      <c r="G86" s="33">
        <v>2</v>
      </c>
      <c r="H86" s="447">
        <v>28500</v>
      </c>
      <c r="I86" s="438">
        <v>66100</v>
      </c>
    </row>
    <row r="87" spans="1:14" ht="33.5" customHeight="1" x14ac:dyDescent="0.25">
      <c r="B87" s="989"/>
      <c r="C87" s="1081"/>
      <c r="D87" s="1087"/>
      <c r="E87" s="78" t="s">
        <v>57</v>
      </c>
      <c r="F87" s="734" t="s">
        <v>829</v>
      </c>
      <c r="G87" s="33">
        <v>1</v>
      </c>
      <c r="H87" s="72">
        <v>9100</v>
      </c>
      <c r="I87" s="82"/>
      <c r="K87" s="900"/>
    </row>
    <row r="88" spans="1:14" s="566" customFormat="1" ht="54" customHeight="1" x14ac:dyDescent="0.2">
      <c r="A88" s="565"/>
      <c r="B88" s="988" t="s">
        <v>971</v>
      </c>
      <c r="C88" s="986"/>
      <c r="D88" s="990" t="s">
        <v>974</v>
      </c>
      <c r="E88" s="78" t="s">
        <v>973</v>
      </c>
      <c r="F88" s="857" t="s">
        <v>972</v>
      </c>
      <c r="G88" s="567">
        <v>2</v>
      </c>
      <c r="H88" s="858">
        <v>29900</v>
      </c>
      <c r="I88" s="859">
        <v>68900</v>
      </c>
      <c r="J88" s="843"/>
      <c r="K88"/>
      <c r="L88"/>
    </row>
    <row r="89" spans="1:14" s="566" customFormat="1" ht="75" customHeight="1" x14ac:dyDescent="0.2">
      <c r="A89" s="565"/>
      <c r="B89" s="989"/>
      <c r="C89" s="987"/>
      <c r="D89" s="990"/>
      <c r="E89" s="78" t="s">
        <v>57</v>
      </c>
      <c r="F89" s="734" t="s">
        <v>829</v>
      </c>
      <c r="G89" s="567">
        <v>1</v>
      </c>
      <c r="H89" s="72">
        <v>9100</v>
      </c>
      <c r="I89" s="82"/>
      <c r="J89" s="843"/>
    </row>
    <row r="90" spans="1:14" ht="59" customHeight="1" x14ac:dyDescent="0.2">
      <c r="B90" s="988" t="s">
        <v>607</v>
      </c>
      <c r="C90" s="1069"/>
      <c r="D90" s="1087" t="s">
        <v>676</v>
      </c>
      <c r="E90" s="355" t="s">
        <v>108</v>
      </c>
      <c r="F90" s="735" t="s">
        <v>107</v>
      </c>
      <c r="G90" s="439">
        <v>2</v>
      </c>
      <c r="H90" s="447">
        <v>29645</v>
      </c>
      <c r="I90" s="376">
        <v>70910</v>
      </c>
      <c r="K90" s="566"/>
      <c r="L90" s="566"/>
    </row>
    <row r="91" spans="1:14" ht="53.5" customHeight="1" x14ac:dyDescent="0.2">
      <c r="B91" s="989"/>
      <c r="C91" s="1081"/>
      <c r="D91" s="1087"/>
      <c r="E91" s="78" t="s">
        <v>101</v>
      </c>
      <c r="F91" s="631" t="s">
        <v>102</v>
      </c>
      <c r="G91" s="33">
        <v>1</v>
      </c>
      <c r="H91" s="72">
        <v>11620</v>
      </c>
      <c r="I91" s="82"/>
    </row>
    <row r="92" spans="1:14" ht="41.25" customHeight="1" x14ac:dyDescent="0.2">
      <c r="B92" s="1079" t="s">
        <v>606</v>
      </c>
      <c r="C92" s="1069"/>
      <c r="D92" s="1083" t="s">
        <v>975</v>
      </c>
      <c r="E92" s="78" t="s">
        <v>109</v>
      </c>
      <c r="F92" s="631" t="s">
        <v>110</v>
      </c>
      <c r="G92" s="33">
        <v>2</v>
      </c>
      <c r="H92" s="72">
        <v>43231</v>
      </c>
      <c r="I92" s="436">
        <v>104466</v>
      </c>
    </row>
    <row r="93" spans="1:14" ht="37.5" customHeight="1" x14ac:dyDescent="0.2">
      <c r="B93" s="1080"/>
      <c r="C93" s="1081"/>
      <c r="D93" s="1083"/>
      <c r="E93" s="78" t="s">
        <v>103</v>
      </c>
      <c r="F93" s="631" t="s">
        <v>104</v>
      </c>
      <c r="G93" s="33">
        <v>1</v>
      </c>
      <c r="H93" s="72">
        <v>3850</v>
      </c>
      <c r="I93" s="82"/>
    </row>
    <row r="94" spans="1:14" ht="32.5" customHeight="1" x14ac:dyDescent="0.2">
      <c r="B94" s="1080"/>
      <c r="C94" s="1081"/>
      <c r="D94" s="1083"/>
      <c r="E94" s="78" t="s">
        <v>105</v>
      </c>
      <c r="F94" s="631" t="s">
        <v>106</v>
      </c>
      <c r="G94" s="33">
        <v>1</v>
      </c>
      <c r="H94" s="72">
        <v>2534</v>
      </c>
      <c r="I94" s="82"/>
    </row>
    <row r="95" spans="1:14" ht="33" customHeight="1" x14ac:dyDescent="0.2">
      <c r="B95" s="989"/>
      <c r="C95" s="1082"/>
      <c r="D95" s="1083"/>
      <c r="E95" s="78" t="s">
        <v>101</v>
      </c>
      <c r="F95" s="631" t="s">
        <v>102</v>
      </c>
      <c r="G95" s="33">
        <v>1</v>
      </c>
      <c r="H95" s="72">
        <v>11620</v>
      </c>
      <c r="I95" s="437"/>
    </row>
    <row r="96" spans="1:14" ht="10.25" customHeight="1" thickBot="1" x14ac:dyDescent="0.25">
      <c r="D96" s="99"/>
      <c r="E96" s="108"/>
      <c r="F96" s="553"/>
      <c r="G96" s="62"/>
      <c r="H96" s="79"/>
      <c r="I96" s="102"/>
    </row>
    <row r="97" spans="1:22" x14ac:dyDescent="0.25">
      <c r="B97" s="70" t="s">
        <v>113</v>
      </c>
      <c r="C97" s="71"/>
      <c r="D97" s="110"/>
      <c r="E97" s="111"/>
      <c r="F97" s="555"/>
      <c r="G97" s="112"/>
      <c r="H97" s="1000"/>
      <c r="I97" s="1001"/>
    </row>
    <row r="98" spans="1:22" ht="23.25" customHeight="1" x14ac:dyDescent="0.2">
      <c r="B98" s="1076" t="s">
        <v>677</v>
      </c>
      <c r="C98" s="1077"/>
      <c r="D98" s="1077"/>
      <c r="E98" s="1077"/>
      <c r="F98" s="1077"/>
      <c r="G98" s="1077"/>
      <c r="H98" s="1077"/>
      <c r="I98" s="1078"/>
    </row>
    <row r="99" spans="1:22" ht="53.5" customHeight="1" x14ac:dyDescent="0.2">
      <c r="B99" s="113" t="s">
        <v>114</v>
      </c>
      <c r="C99" s="114"/>
      <c r="D99" s="531" t="s">
        <v>678</v>
      </c>
      <c r="E99" s="78" t="s">
        <v>115</v>
      </c>
      <c r="F99" s="631" t="s">
        <v>116</v>
      </c>
      <c r="G99" s="115">
        <v>1</v>
      </c>
      <c r="H99" s="116"/>
      <c r="I99" s="49">
        <v>2100</v>
      </c>
    </row>
    <row r="100" spans="1:22" ht="84.75" customHeight="1" thickBot="1" x14ac:dyDescent="0.25">
      <c r="B100" s="532" t="s">
        <v>117</v>
      </c>
      <c r="C100" s="533"/>
      <c r="D100" s="530" t="s">
        <v>118</v>
      </c>
      <c r="E100" s="93" t="s">
        <v>691</v>
      </c>
      <c r="F100" s="639" t="s">
        <v>692</v>
      </c>
      <c r="G100" s="55">
        <v>1</v>
      </c>
      <c r="H100" s="534"/>
      <c r="I100" s="185">
        <v>4000</v>
      </c>
    </row>
    <row r="101" spans="1:22" ht="9" customHeight="1" thickBot="1" x14ac:dyDescent="0.25">
      <c r="D101" s="84"/>
      <c r="E101" s="85"/>
      <c r="F101" s="86"/>
      <c r="G101" s="87"/>
      <c r="H101" s="88"/>
      <c r="I101" s="89"/>
    </row>
    <row r="102" spans="1:22" x14ac:dyDescent="0.25">
      <c r="B102" s="48" t="s">
        <v>120</v>
      </c>
      <c r="C102" s="20"/>
      <c r="D102" s="67"/>
      <c r="E102" s="22"/>
      <c r="F102" s="23"/>
      <c r="G102" s="24"/>
      <c r="H102" s="1035"/>
      <c r="I102" s="1036"/>
    </row>
    <row r="103" spans="1:22" ht="51" customHeight="1" x14ac:dyDescent="0.2">
      <c r="B103" s="1067" t="s">
        <v>121</v>
      </c>
      <c r="C103" s="1069"/>
      <c r="D103" s="1034" t="s">
        <v>122</v>
      </c>
      <c r="E103" s="78" t="s">
        <v>123</v>
      </c>
      <c r="F103" s="631" t="s">
        <v>124</v>
      </c>
      <c r="G103" s="33">
        <v>1</v>
      </c>
      <c r="H103" s="72">
        <v>18690</v>
      </c>
      <c r="I103" s="46">
        <v>25165</v>
      </c>
    </row>
    <row r="104" spans="1:22" ht="34.25" customHeight="1" thickBot="1" x14ac:dyDescent="0.25">
      <c r="B104" s="1068"/>
      <c r="C104" s="1070"/>
      <c r="D104" s="1051"/>
      <c r="E104" s="93" t="s">
        <v>125</v>
      </c>
      <c r="F104" s="639" t="s">
        <v>126</v>
      </c>
      <c r="G104" s="55">
        <v>1</v>
      </c>
      <c r="H104" s="94">
        <v>6475</v>
      </c>
      <c r="I104" s="83"/>
    </row>
    <row r="105" spans="1:22" ht="15" customHeight="1" thickBot="1" x14ac:dyDescent="0.25"/>
    <row r="106" spans="1:22" ht="23.5" customHeight="1" thickBot="1" x14ac:dyDescent="0.3">
      <c r="B106" s="48" t="s">
        <v>127</v>
      </c>
      <c r="C106" s="20"/>
      <c r="D106" s="21"/>
      <c r="E106" s="22"/>
      <c r="F106" s="23"/>
      <c r="G106" s="24"/>
      <c r="H106" s="1100"/>
      <c r="I106" s="1101"/>
    </row>
    <row r="107" spans="1:22" ht="48.5" customHeight="1" x14ac:dyDescent="0.2">
      <c r="B107" s="1102" t="s">
        <v>128</v>
      </c>
      <c r="C107" s="1104"/>
      <c r="D107" s="1033" t="s">
        <v>129</v>
      </c>
      <c r="E107" s="417" t="s">
        <v>130</v>
      </c>
      <c r="F107" s="727" t="s">
        <v>131</v>
      </c>
      <c r="G107" s="170">
        <v>1</v>
      </c>
      <c r="H107" s="409">
        <v>8190</v>
      </c>
      <c r="I107" s="172">
        <v>11760</v>
      </c>
    </row>
    <row r="108" spans="1:22" ht="35" customHeight="1" x14ac:dyDescent="0.2">
      <c r="B108" s="1103"/>
      <c r="C108" s="1081"/>
      <c r="D108" s="1034"/>
      <c r="E108" s="32"/>
      <c r="F108" s="730" t="s">
        <v>132</v>
      </c>
      <c r="G108" s="117">
        <v>1</v>
      </c>
      <c r="H108" s="72"/>
      <c r="I108" s="118"/>
    </row>
    <row r="109" spans="1:22" ht="47.5" customHeight="1" thickBot="1" x14ac:dyDescent="0.25">
      <c r="B109" s="1068"/>
      <c r="C109" s="1070"/>
      <c r="D109" s="1051"/>
      <c r="E109" s="418" t="s">
        <v>133</v>
      </c>
      <c r="F109" s="728" t="s">
        <v>134</v>
      </c>
      <c r="G109" s="140">
        <v>1</v>
      </c>
      <c r="H109" s="94">
        <v>3570</v>
      </c>
      <c r="I109" s="242"/>
    </row>
    <row r="110" spans="1:22" ht="50.5" customHeight="1" x14ac:dyDescent="0.2">
      <c r="B110" s="1105" t="s">
        <v>952</v>
      </c>
      <c r="C110" s="1106"/>
      <c r="D110" s="1033" t="s">
        <v>136</v>
      </c>
      <c r="E110" s="417" t="s">
        <v>137</v>
      </c>
      <c r="F110" s="727" t="s">
        <v>828</v>
      </c>
      <c r="G110" s="170">
        <v>1</v>
      </c>
      <c r="H110" s="864">
        <v>11245</v>
      </c>
      <c r="I110" s="391">
        <f>H110+H112</f>
        <v>14177</v>
      </c>
    </row>
    <row r="111" spans="1:22" s="27" customFormat="1" ht="33" customHeight="1" x14ac:dyDescent="0.2">
      <c r="A111" s="1"/>
      <c r="B111" s="1093"/>
      <c r="C111" s="1107"/>
      <c r="D111" s="1034"/>
      <c r="E111" s="32"/>
      <c r="F111" s="730" t="s">
        <v>132</v>
      </c>
      <c r="G111" s="117">
        <v>1</v>
      </c>
      <c r="H111" s="72"/>
      <c r="I111" s="118"/>
      <c r="J111" s="843"/>
      <c r="K111"/>
      <c r="L111"/>
      <c r="N111"/>
      <c r="V111"/>
    </row>
    <row r="112" spans="1:22" s="27" customFormat="1" ht="50.25" customHeight="1" x14ac:dyDescent="0.2">
      <c r="A112" s="1"/>
      <c r="B112" s="1094"/>
      <c r="C112" s="1107"/>
      <c r="D112" s="1034"/>
      <c r="E112" s="119" t="s">
        <v>138</v>
      </c>
      <c r="F112" s="731" t="s">
        <v>139</v>
      </c>
      <c r="G112" s="117">
        <v>1</v>
      </c>
      <c r="H112" s="72">
        <v>2932</v>
      </c>
      <c r="I112" s="118"/>
      <c r="J112" s="843"/>
    </row>
    <row r="113" spans="1:22" s="27" customFormat="1" ht="51" customHeight="1" x14ac:dyDescent="0.2">
      <c r="A113" s="1"/>
      <c r="B113" s="1093" t="s">
        <v>951</v>
      </c>
      <c r="C113" s="1107"/>
      <c r="D113" s="1034" t="s">
        <v>140</v>
      </c>
      <c r="E113" s="119" t="s">
        <v>137</v>
      </c>
      <c r="F113" s="731" t="s">
        <v>828</v>
      </c>
      <c r="G113" s="117">
        <v>1</v>
      </c>
      <c r="H113" s="103">
        <f>H110</f>
        <v>11245</v>
      </c>
      <c r="I113" s="120">
        <f>H113+H115</f>
        <v>15327</v>
      </c>
      <c r="J113" s="843"/>
    </row>
    <row r="114" spans="1:22" s="27" customFormat="1" ht="33" customHeight="1" x14ac:dyDescent="0.2">
      <c r="A114" s="1"/>
      <c r="B114" s="1093"/>
      <c r="C114" s="1107"/>
      <c r="D114" s="1034"/>
      <c r="E114" s="51"/>
      <c r="F114" s="730" t="s">
        <v>132</v>
      </c>
      <c r="G114" s="117">
        <v>1</v>
      </c>
      <c r="H114" s="72"/>
      <c r="I114" s="118"/>
      <c r="J114" s="843"/>
    </row>
    <row r="115" spans="1:22" s="27" customFormat="1" ht="54.75" customHeight="1" x14ac:dyDescent="0.2">
      <c r="A115" s="1"/>
      <c r="B115" s="1094"/>
      <c r="C115" s="1108"/>
      <c r="D115" s="1095"/>
      <c r="E115" s="789" t="s">
        <v>141</v>
      </c>
      <c r="F115" s="790" t="s">
        <v>142</v>
      </c>
      <c r="G115" s="791">
        <v>1</v>
      </c>
      <c r="H115" s="792">
        <v>4082</v>
      </c>
      <c r="I115" s="118"/>
      <c r="J115" s="843"/>
    </row>
    <row r="116" spans="1:22" s="27" customFormat="1" ht="66" customHeight="1" x14ac:dyDescent="0.2">
      <c r="A116" s="565"/>
      <c r="B116" s="768" t="s">
        <v>747</v>
      </c>
      <c r="C116" s="545" t="s">
        <v>749</v>
      </c>
      <c r="D116" s="549" t="s">
        <v>866</v>
      </c>
      <c r="E116" s="546" t="s">
        <v>748</v>
      </c>
      <c r="F116" s="783" t="s">
        <v>752</v>
      </c>
      <c r="G116" s="547">
        <v>1</v>
      </c>
      <c r="H116" s="1054">
        <v>4900</v>
      </c>
      <c r="I116" s="1055"/>
      <c r="J116" s="843"/>
    </row>
    <row r="117" spans="1:22" s="27" customFormat="1" ht="53.25" customHeight="1" x14ac:dyDescent="0.2">
      <c r="A117" s="1"/>
      <c r="B117" s="1039" t="s">
        <v>1011</v>
      </c>
      <c r="C117" s="1097"/>
      <c r="D117" s="1028" t="s">
        <v>143</v>
      </c>
      <c r="E117" s="860" t="s">
        <v>1009</v>
      </c>
      <c r="F117" s="732" t="s">
        <v>1012</v>
      </c>
      <c r="G117" s="76">
        <v>1</v>
      </c>
      <c r="H117" s="393">
        <v>13728</v>
      </c>
      <c r="I117" s="419">
        <v>19300</v>
      </c>
      <c r="J117" s="848" t="s">
        <v>1010</v>
      </c>
    </row>
    <row r="118" spans="1:22" s="27" customFormat="1" ht="50.25" customHeight="1" thickBot="1" x14ac:dyDescent="0.25">
      <c r="A118" s="1"/>
      <c r="B118" s="1096"/>
      <c r="C118" s="1098"/>
      <c r="D118" s="1099"/>
      <c r="E118" s="121" t="s">
        <v>144</v>
      </c>
      <c r="F118" s="733" t="s">
        <v>145</v>
      </c>
      <c r="G118" s="55">
        <v>1</v>
      </c>
      <c r="H118" s="122">
        <v>5572</v>
      </c>
      <c r="I118" s="123"/>
      <c r="J118" s="843"/>
    </row>
    <row r="119" spans="1:22" s="27" customFormat="1" ht="18.75" customHeight="1" thickBot="1" x14ac:dyDescent="0.25">
      <c r="A119" s="1"/>
      <c r="B119"/>
      <c r="C119"/>
      <c r="D119" s="84"/>
      <c r="E119" s="108"/>
      <c r="F119" s="553"/>
      <c r="G119" s="62"/>
      <c r="H119" s="79"/>
      <c r="I119" s="102"/>
      <c r="J119" s="843"/>
    </row>
    <row r="120" spans="1:22" x14ac:dyDescent="0.25">
      <c r="B120" s="48" t="s">
        <v>146</v>
      </c>
      <c r="C120" s="20"/>
      <c r="D120" s="124"/>
      <c r="E120" s="22"/>
      <c r="F120" s="556"/>
      <c r="G120" s="125"/>
      <c r="H120" s="1122"/>
      <c r="I120" s="1123"/>
      <c r="K120" s="27"/>
      <c r="L120" s="27"/>
      <c r="N120" s="27"/>
      <c r="V120" s="27"/>
    </row>
    <row r="121" spans="1:22" ht="55.25" customHeight="1" x14ac:dyDescent="0.25">
      <c r="B121" s="126" t="s">
        <v>147</v>
      </c>
      <c r="C121" s="127"/>
      <c r="D121" s="128" t="s">
        <v>148</v>
      </c>
      <c r="E121" s="32" t="s">
        <v>149</v>
      </c>
      <c r="F121" s="631" t="s">
        <v>150</v>
      </c>
      <c r="G121" s="33">
        <v>1</v>
      </c>
      <c r="H121" s="129"/>
      <c r="I121" s="901">
        <v>2771.5</v>
      </c>
    </row>
    <row r="122" spans="1:22" ht="66.75" customHeight="1" x14ac:dyDescent="0.25">
      <c r="B122" s="126" t="s">
        <v>151</v>
      </c>
      <c r="C122" s="127"/>
      <c r="D122" s="128" t="s">
        <v>152</v>
      </c>
      <c r="E122" s="32" t="s">
        <v>153</v>
      </c>
      <c r="F122" s="631" t="s">
        <v>154</v>
      </c>
      <c r="G122" s="33">
        <v>1</v>
      </c>
      <c r="H122" s="129"/>
      <c r="I122" s="120">
        <v>2884</v>
      </c>
    </row>
    <row r="123" spans="1:22" ht="54.5" customHeight="1" thickBot="1" x14ac:dyDescent="0.3">
      <c r="B123" s="130" t="s">
        <v>155</v>
      </c>
      <c r="C123" s="131"/>
      <c r="D123" s="132" t="s">
        <v>156</v>
      </c>
      <c r="E123" s="121" t="s">
        <v>155</v>
      </c>
      <c r="F123" s="639" t="s">
        <v>157</v>
      </c>
      <c r="G123" s="55">
        <v>1</v>
      </c>
      <c r="H123" s="133"/>
      <c r="I123" s="134">
        <v>2520</v>
      </c>
    </row>
    <row r="124" spans="1:22" s="27" customFormat="1" ht="14" customHeight="1" thickBot="1" x14ac:dyDescent="0.25">
      <c r="A124" s="1"/>
      <c r="B124"/>
      <c r="C124"/>
      <c r="D124" s="84"/>
      <c r="E124" s="108"/>
      <c r="F124" s="553"/>
      <c r="G124" s="62"/>
      <c r="H124" s="79"/>
      <c r="I124" s="102"/>
      <c r="J124" s="849"/>
      <c r="K124"/>
      <c r="L124"/>
    </row>
    <row r="125" spans="1:22" ht="22" thickBot="1" x14ac:dyDescent="0.3">
      <c r="B125" s="48" t="s">
        <v>158</v>
      </c>
      <c r="C125" s="20"/>
      <c r="D125" s="138"/>
      <c r="E125" s="22"/>
      <c r="F125" s="23"/>
      <c r="G125" s="24"/>
      <c r="H125" s="1100"/>
      <c r="I125" s="1101"/>
      <c r="K125" s="27"/>
      <c r="L125" s="27"/>
      <c r="N125" s="27"/>
      <c r="V125" s="27"/>
    </row>
    <row r="126" spans="1:22" ht="98" customHeight="1" x14ac:dyDescent="0.2">
      <c r="B126" s="141" t="s">
        <v>159</v>
      </c>
      <c r="C126" s="142"/>
      <c r="D126" s="618" t="s">
        <v>667</v>
      </c>
      <c r="E126" s="740" t="s">
        <v>832</v>
      </c>
      <c r="F126" s="682" t="s">
        <v>827</v>
      </c>
      <c r="G126" s="144">
        <v>1</v>
      </c>
      <c r="H126" s="145"/>
      <c r="I126" s="780">
        <v>28700</v>
      </c>
      <c r="J126" s="849"/>
    </row>
    <row r="127" spans="1:22" ht="108" customHeight="1" x14ac:dyDescent="0.2">
      <c r="B127" s="146" t="s">
        <v>163</v>
      </c>
      <c r="C127" s="147"/>
      <c r="D127" s="619" t="s">
        <v>842</v>
      </c>
      <c r="E127" s="741" t="s">
        <v>831</v>
      </c>
      <c r="F127" s="632" t="s">
        <v>826</v>
      </c>
      <c r="G127" s="45">
        <v>1</v>
      </c>
      <c r="H127" s="148"/>
      <c r="I127" s="149">
        <v>35000</v>
      </c>
      <c r="J127" s="849"/>
      <c r="K127" s="253"/>
      <c r="L127" s="253"/>
    </row>
    <row r="128" spans="1:22" s="27" customFormat="1" ht="37.5" customHeight="1" x14ac:dyDescent="0.2">
      <c r="A128" s="1"/>
      <c r="B128" s="1116" t="s">
        <v>164</v>
      </c>
      <c r="C128" s="1125"/>
      <c r="D128" s="1120" t="s">
        <v>165</v>
      </c>
      <c r="E128" s="119" t="s">
        <v>166</v>
      </c>
      <c r="F128" s="679" t="s">
        <v>167</v>
      </c>
      <c r="G128" s="570">
        <v>1</v>
      </c>
      <c r="H128" s="103">
        <v>38280</v>
      </c>
      <c r="I128" s="357">
        <v>39930</v>
      </c>
      <c r="J128" s="849"/>
      <c r="K128" s="979"/>
      <c r="L128" s="253"/>
      <c r="N128"/>
      <c r="V128"/>
    </row>
    <row r="129" spans="1:22" s="150" customFormat="1" ht="38" customHeight="1" x14ac:dyDescent="0.2">
      <c r="A129" s="1"/>
      <c r="B129" s="1124"/>
      <c r="C129" s="1126"/>
      <c r="D129" s="1128"/>
      <c r="E129" s="151" t="s">
        <v>168</v>
      </c>
      <c r="F129" s="686" t="s">
        <v>169</v>
      </c>
      <c r="G129" s="152">
        <v>1</v>
      </c>
      <c r="H129" s="153">
        <v>1650</v>
      </c>
      <c r="I129" s="80"/>
      <c r="J129" s="843"/>
      <c r="K129" s="902"/>
      <c r="L129" s="739"/>
      <c r="N129" s="27"/>
      <c r="V129" s="27"/>
    </row>
    <row r="130" spans="1:22" s="27" customFormat="1" ht="43.5" customHeight="1" x14ac:dyDescent="0.2">
      <c r="A130" s="1"/>
      <c r="B130" s="1117"/>
      <c r="C130" s="1127"/>
      <c r="D130" s="1121"/>
      <c r="E130" s="154"/>
      <c r="F130" s="729"/>
      <c r="G130" s="155"/>
      <c r="H130" s="156"/>
      <c r="I130" s="157"/>
      <c r="J130" s="843"/>
      <c r="K130" s="903"/>
      <c r="L130" s="150"/>
      <c r="N130" s="150"/>
      <c r="V130" s="150"/>
    </row>
    <row r="131" spans="1:22" s="27" customFormat="1" ht="44.25" customHeight="1" x14ac:dyDescent="0.2">
      <c r="A131" s="1"/>
      <c r="B131" s="1109" t="s">
        <v>695</v>
      </c>
      <c r="C131" s="1112"/>
      <c r="D131" s="1115" t="s">
        <v>696</v>
      </c>
      <c r="E131" s="119" t="s">
        <v>693</v>
      </c>
      <c r="F131" s="679" t="s">
        <v>167</v>
      </c>
      <c r="G131" s="570">
        <v>1</v>
      </c>
      <c r="H131" s="103"/>
      <c r="I131" s="904">
        <v>41500</v>
      </c>
      <c r="J131" s="843"/>
    </row>
    <row r="132" spans="1:22" s="27" customFormat="1" ht="33" customHeight="1" x14ac:dyDescent="0.2">
      <c r="A132" s="1"/>
      <c r="B132" s="1110"/>
      <c r="C132" s="1113"/>
      <c r="D132" s="1115"/>
      <c r="E132" s="119"/>
      <c r="F132" s="631" t="s">
        <v>170</v>
      </c>
      <c r="G132" s="567">
        <v>1</v>
      </c>
      <c r="H132" s="72"/>
      <c r="I132" s="82"/>
      <c r="J132" s="843"/>
    </row>
    <row r="133" spans="1:22" s="27" customFormat="1" ht="27" customHeight="1" x14ac:dyDescent="0.2">
      <c r="A133" s="1"/>
      <c r="B133" s="1110"/>
      <c r="C133" s="1113"/>
      <c r="D133" s="1115"/>
      <c r="E133" s="51"/>
      <c r="F133" s="631" t="s">
        <v>171</v>
      </c>
      <c r="G133" s="567">
        <v>1</v>
      </c>
      <c r="H133" s="72"/>
      <c r="I133" s="82"/>
      <c r="J133" s="843"/>
    </row>
    <row r="134" spans="1:22" s="27" customFormat="1" ht="84.75" customHeight="1" x14ac:dyDescent="0.2">
      <c r="A134" s="1"/>
      <c r="B134" s="1111"/>
      <c r="C134" s="1114"/>
      <c r="D134" s="1115"/>
      <c r="E134" s="158"/>
      <c r="F134" s="631" t="s">
        <v>694</v>
      </c>
      <c r="G134" s="567">
        <v>1</v>
      </c>
      <c r="H134" s="103"/>
      <c r="I134" s="362"/>
      <c r="J134" s="843"/>
    </row>
    <row r="135" spans="1:22" s="27" customFormat="1" ht="33" customHeight="1" x14ac:dyDescent="0.25">
      <c r="A135" s="1"/>
      <c r="B135" s="1116" t="s">
        <v>172</v>
      </c>
      <c r="C135" s="1118"/>
      <c r="D135" s="1120" t="s">
        <v>173</v>
      </c>
      <c r="E135" s="159" t="s">
        <v>706</v>
      </c>
      <c r="F135" s="679" t="s">
        <v>174</v>
      </c>
      <c r="G135" s="160"/>
      <c r="H135" s="153"/>
      <c r="I135" s="80">
        <v>45000</v>
      </c>
      <c r="J135" s="843"/>
      <c r="K135" s="865"/>
    </row>
    <row r="136" spans="1:22" s="27" customFormat="1" ht="72" customHeight="1" x14ac:dyDescent="0.25">
      <c r="A136" s="1"/>
      <c r="B136" s="1117"/>
      <c r="C136" s="1119"/>
      <c r="D136" s="1121"/>
      <c r="E136" s="151"/>
      <c r="F136" s="686" t="s">
        <v>169</v>
      </c>
      <c r="G136" s="152">
        <v>1</v>
      </c>
      <c r="H136" s="153"/>
      <c r="I136" s="80"/>
      <c r="J136" s="843"/>
      <c r="K136" s="865"/>
    </row>
    <row r="137" spans="1:22" s="27" customFormat="1" ht="48" customHeight="1" x14ac:dyDescent="0.25">
      <c r="A137" s="1"/>
      <c r="B137" s="1142" t="s">
        <v>175</v>
      </c>
      <c r="C137" s="1144"/>
      <c r="D137" s="1120" t="s">
        <v>176</v>
      </c>
      <c r="E137" s="159" t="s">
        <v>707</v>
      </c>
      <c r="F137" s="1146" t="s">
        <v>174</v>
      </c>
      <c r="G137" s="160">
        <v>1</v>
      </c>
      <c r="H137" s="153"/>
      <c r="I137" s="904">
        <v>58000</v>
      </c>
      <c r="J137" s="843"/>
      <c r="K137" s="865"/>
    </row>
    <row r="138" spans="1:22" s="27" customFormat="1" ht="41" customHeight="1" x14ac:dyDescent="0.2">
      <c r="A138" s="1"/>
      <c r="B138" s="1143"/>
      <c r="C138" s="1145"/>
      <c r="D138" s="1128"/>
      <c r="E138" s="871"/>
      <c r="F138" s="1147"/>
      <c r="G138" s="871"/>
      <c r="H138" s="871"/>
      <c r="I138" s="80"/>
      <c r="J138" s="843"/>
    </row>
    <row r="139" spans="1:22" s="27" customFormat="1" ht="35.25" customHeight="1" x14ac:dyDescent="0.2">
      <c r="A139" s="1"/>
      <c r="B139" s="1143"/>
      <c r="C139" s="1145"/>
      <c r="D139" s="1128"/>
      <c r="E139" s="161"/>
      <c r="F139" s="540" t="s">
        <v>177</v>
      </c>
      <c r="G139" s="160">
        <v>1</v>
      </c>
      <c r="H139" s="153"/>
      <c r="I139" s="80"/>
      <c r="J139" s="843"/>
    </row>
    <row r="140" spans="1:22" s="27" customFormat="1" ht="29.25" customHeight="1" x14ac:dyDescent="0.2">
      <c r="A140" s="1"/>
      <c r="B140" s="1143"/>
      <c r="C140" s="1145"/>
      <c r="D140" s="1128"/>
      <c r="E140" s="872"/>
      <c r="F140" s="873"/>
      <c r="G140" s="872"/>
      <c r="H140" s="872"/>
      <c r="I140" s="80"/>
      <c r="J140" s="843"/>
    </row>
    <row r="141" spans="1:22" s="27" customFormat="1" ht="39" customHeight="1" x14ac:dyDescent="0.2">
      <c r="A141" s="1"/>
      <c r="B141" s="861" t="s">
        <v>656</v>
      </c>
      <c r="C141" s="874"/>
      <c r="D141" s="869" t="s">
        <v>220</v>
      </c>
      <c r="E141" s="51" t="s">
        <v>119</v>
      </c>
      <c r="F141" s="679" t="s">
        <v>221</v>
      </c>
      <c r="G141" s="570">
        <v>1</v>
      </c>
      <c r="H141" s="197"/>
      <c r="I141" s="569">
        <v>1830</v>
      </c>
      <c r="J141" s="843"/>
    </row>
    <row r="142" spans="1:22" s="27" customFormat="1" ht="85.5" customHeight="1" x14ac:dyDescent="0.2">
      <c r="A142" s="1"/>
      <c r="B142" s="385" t="s">
        <v>709</v>
      </c>
      <c r="C142" s="386"/>
      <c r="D142" s="868" t="s">
        <v>711</v>
      </c>
      <c r="E142" s="161" t="s">
        <v>710</v>
      </c>
      <c r="F142" s="540" t="s">
        <v>177</v>
      </c>
      <c r="G142" s="160">
        <v>1</v>
      </c>
      <c r="H142" s="387"/>
      <c r="I142" s="357">
        <v>14280</v>
      </c>
      <c r="J142" s="843"/>
    </row>
    <row r="143" spans="1:22" s="27" customFormat="1" ht="27" customHeight="1" thickBot="1" x14ac:dyDescent="0.3">
      <c r="A143" s="1"/>
      <c r="B143" s="162" t="s">
        <v>178</v>
      </c>
      <c r="C143" s="163"/>
      <c r="D143" s="164" t="s">
        <v>179</v>
      </c>
      <c r="E143" s="165" t="s">
        <v>180</v>
      </c>
      <c r="F143" s="684" t="s">
        <v>503</v>
      </c>
      <c r="G143" s="166">
        <v>1</v>
      </c>
      <c r="H143" s="167"/>
      <c r="I143" s="168">
        <v>1036</v>
      </c>
      <c r="J143" s="843"/>
      <c r="K143" s="856"/>
    </row>
    <row r="144" spans="1:22" s="27" customFormat="1" ht="14" customHeight="1" thickBot="1" x14ac:dyDescent="0.25">
      <c r="A144" s="1"/>
      <c r="D144" s="99"/>
      <c r="E144" s="69"/>
      <c r="F144" s="557"/>
      <c r="G144" s="169"/>
      <c r="H144" s="79"/>
      <c r="I144" s="102"/>
      <c r="J144" s="843"/>
    </row>
    <row r="145" spans="1:22" s="27" customFormat="1" ht="22" thickBot="1" x14ac:dyDescent="0.3">
      <c r="A145" s="1"/>
      <c r="B145" s="48" t="s">
        <v>181</v>
      </c>
      <c r="C145" s="20"/>
      <c r="D145" s="124"/>
      <c r="E145" s="22"/>
      <c r="F145" s="23"/>
      <c r="G145" s="24"/>
      <c r="H145" s="1100"/>
      <c r="I145" s="1101"/>
      <c r="J145" s="843"/>
    </row>
    <row r="146" spans="1:22" s="27" customFormat="1" ht="39" customHeight="1" x14ac:dyDescent="0.2">
      <c r="A146" s="1"/>
      <c r="B146" s="1037" t="s">
        <v>182</v>
      </c>
      <c r="C146" s="1148"/>
      <c r="D146" s="1149" t="s">
        <v>183</v>
      </c>
      <c r="E146" s="910" t="s">
        <v>184</v>
      </c>
      <c r="F146" s="727" t="s">
        <v>185</v>
      </c>
      <c r="G146" s="170">
        <v>2</v>
      </c>
      <c r="H146" s="171">
        <v>415.5</v>
      </c>
      <c r="I146" s="172">
        <v>65100</v>
      </c>
      <c r="J146" s="843"/>
    </row>
    <row r="147" spans="1:22" s="27" customFormat="1" ht="38.25" customHeight="1" thickBot="1" x14ac:dyDescent="0.25">
      <c r="A147" s="1"/>
      <c r="B147" s="1096"/>
      <c r="C147" s="1098"/>
      <c r="D147" s="1086"/>
      <c r="E147" s="173" t="s">
        <v>47</v>
      </c>
      <c r="F147" s="728" t="s">
        <v>48</v>
      </c>
      <c r="G147" s="140">
        <v>1</v>
      </c>
      <c r="H147" s="174">
        <v>99</v>
      </c>
      <c r="I147" s="83"/>
      <c r="J147" s="843"/>
    </row>
    <row r="148" spans="1:22" s="27" customFormat="1" ht="19.5" customHeight="1" thickBot="1" x14ac:dyDescent="0.25">
      <c r="A148" s="1"/>
      <c r="D148" s="175"/>
      <c r="E148" s="108"/>
      <c r="F148" s="553"/>
      <c r="G148" s="62"/>
      <c r="H148" s="137"/>
      <c r="I148" s="102"/>
      <c r="J148" s="843"/>
    </row>
    <row r="149" spans="1:22" s="27" customFormat="1" x14ac:dyDescent="0.25">
      <c r="A149" s="1"/>
      <c r="B149" s="176" t="s">
        <v>186</v>
      </c>
      <c r="C149" s="177"/>
      <c r="D149" s="178"/>
      <c r="E149" s="179"/>
      <c r="F149" s="558"/>
      <c r="G149" s="180"/>
      <c r="H149" s="1129"/>
      <c r="I149" s="1130"/>
      <c r="J149" s="843"/>
    </row>
    <row r="150" spans="1:22" s="27" customFormat="1" ht="45.75" customHeight="1" x14ac:dyDescent="0.2">
      <c r="A150" s="1"/>
      <c r="B150" s="181" t="s">
        <v>187</v>
      </c>
      <c r="C150" s="182"/>
      <c r="D150" s="183" t="s">
        <v>188</v>
      </c>
      <c r="E150" s="32" t="s">
        <v>189</v>
      </c>
      <c r="F150" s="631" t="s">
        <v>190</v>
      </c>
      <c r="G150" s="33">
        <v>1</v>
      </c>
      <c r="H150" s="184"/>
      <c r="I150" s="37">
        <v>1750</v>
      </c>
      <c r="J150" s="843"/>
    </row>
    <row r="151" spans="1:22" s="27" customFormat="1" ht="53.5" customHeight="1" x14ac:dyDescent="0.2">
      <c r="A151" s="1"/>
      <c r="B151" s="181" t="s">
        <v>191</v>
      </c>
      <c r="C151" s="182"/>
      <c r="D151" s="183" t="s">
        <v>192</v>
      </c>
      <c r="E151" s="32" t="s">
        <v>193</v>
      </c>
      <c r="F151" s="631" t="s">
        <v>190</v>
      </c>
      <c r="G151" s="33">
        <v>1</v>
      </c>
      <c r="H151" s="184"/>
      <c r="I151" s="37">
        <v>2660</v>
      </c>
      <c r="J151" s="843"/>
    </row>
    <row r="152" spans="1:22" s="27" customFormat="1" ht="50.5" customHeight="1" x14ac:dyDescent="0.2">
      <c r="A152" s="1"/>
      <c r="B152" s="181" t="s">
        <v>194</v>
      </c>
      <c r="C152" s="182"/>
      <c r="D152" s="183" t="s">
        <v>195</v>
      </c>
      <c r="E152" s="32" t="s">
        <v>196</v>
      </c>
      <c r="F152" s="631" t="s">
        <v>197</v>
      </c>
      <c r="G152" s="33">
        <v>1</v>
      </c>
      <c r="H152" s="184"/>
      <c r="I152" s="35">
        <v>2779</v>
      </c>
      <c r="J152" s="843"/>
    </row>
    <row r="153" spans="1:22" s="27" customFormat="1" ht="51.5" customHeight="1" x14ac:dyDescent="0.2">
      <c r="A153" s="1"/>
      <c r="B153" s="181" t="s">
        <v>198</v>
      </c>
      <c r="C153" s="182"/>
      <c r="D153" s="183" t="s">
        <v>199</v>
      </c>
      <c r="E153" s="32" t="s">
        <v>200</v>
      </c>
      <c r="F153" s="631" t="s">
        <v>201</v>
      </c>
      <c r="G153" s="33">
        <v>1</v>
      </c>
      <c r="H153" s="184"/>
      <c r="I153" s="35">
        <v>2506</v>
      </c>
      <c r="J153" s="843"/>
    </row>
    <row r="154" spans="1:22" s="27" customFormat="1" ht="47.5" customHeight="1" thickBot="1" x14ac:dyDescent="0.25">
      <c r="A154" s="1"/>
      <c r="B154" s="976" t="s">
        <v>202</v>
      </c>
      <c r="C154" s="163"/>
      <c r="D154" s="164" t="s">
        <v>203</v>
      </c>
      <c r="E154" s="165" t="s">
        <v>204</v>
      </c>
      <c r="F154" s="684" t="s">
        <v>201</v>
      </c>
      <c r="G154" s="166">
        <v>1</v>
      </c>
      <c r="H154" s="167"/>
      <c r="I154" s="168">
        <v>3320</v>
      </c>
      <c r="J154" s="843"/>
    </row>
    <row r="155" spans="1:22" s="27" customFormat="1" ht="15" customHeight="1" thickBot="1" x14ac:dyDescent="0.25">
      <c r="A155" s="1"/>
      <c r="D155" s="135"/>
      <c r="E155" s="108"/>
      <c r="F155" s="553"/>
      <c r="G155" s="62"/>
      <c r="H155" s="137"/>
      <c r="I155" s="102"/>
      <c r="J155" s="843"/>
    </row>
    <row r="156" spans="1:22" s="27" customFormat="1" x14ac:dyDescent="0.25">
      <c r="A156" s="1"/>
      <c r="B156" s="48" t="s">
        <v>205</v>
      </c>
      <c r="C156" s="20"/>
      <c r="D156" s="138"/>
      <c r="E156" s="22"/>
      <c r="F156" s="23"/>
      <c r="G156" s="24"/>
      <c r="H156" s="1100"/>
      <c r="I156" s="1101"/>
      <c r="J156" s="843"/>
    </row>
    <row r="157" spans="1:22" ht="53.25" customHeight="1" x14ac:dyDescent="0.2">
      <c r="B157" s="41" t="s">
        <v>17</v>
      </c>
      <c r="C157" s="42"/>
      <c r="D157" s="477" t="s">
        <v>18</v>
      </c>
      <c r="E157" s="43" t="s">
        <v>19</v>
      </c>
      <c r="F157" s="44" t="s">
        <v>20</v>
      </c>
      <c r="G157" s="45">
        <v>1</v>
      </c>
      <c r="H157" s="39"/>
      <c r="I157" s="357">
        <v>1000</v>
      </c>
      <c r="K157" s="27"/>
      <c r="L157" s="27"/>
      <c r="N157" s="27"/>
      <c r="V157" s="27"/>
    </row>
    <row r="158" spans="1:22" s="27" customFormat="1" ht="25.5" customHeight="1" x14ac:dyDescent="0.2">
      <c r="A158" s="1"/>
      <c r="B158" s="186"/>
      <c r="C158" s="302"/>
      <c r="D158" s="187" t="s">
        <v>825</v>
      </c>
      <c r="E158" s="32"/>
      <c r="F158" s="543"/>
      <c r="G158" s="33"/>
      <c r="H158" s="188"/>
      <c r="I158" s="96"/>
      <c r="J158" s="843"/>
      <c r="K158"/>
      <c r="L158"/>
    </row>
    <row r="159" spans="1:22" s="27" customFormat="1" ht="54" customHeight="1" x14ac:dyDescent="0.2">
      <c r="A159" s="1"/>
      <c r="B159" s="29" t="s">
        <v>206</v>
      </c>
      <c r="C159" s="30"/>
      <c r="D159" s="31" t="s">
        <v>207</v>
      </c>
      <c r="E159" s="32" t="s">
        <v>208</v>
      </c>
      <c r="F159" s="543" t="s">
        <v>20</v>
      </c>
      <c r="G159" s="33">
        <v>1</v>
      </c>
      <c r="H159" s="34"/>
      <c r="I159" s="37">
        <v>1150</v>
      </c>
      <c r="J159" s="843"/>
    </row>
    <row r="160" spans="1:22" s="27" customFormat="1" ht="59" customHeight="1" x14ac:dyDescent="0.2">
      <c r="A160" s="1"/>
      <c r="B160" s="29" t="s">
        <v>209</v>
      </c>
      <c r="C160" s="30"/>
      <c r="D160" s="31" t="s">
        <v>210</v>
      </c>
      <c r="E160" s="32" t="s">
        <v>659</v>
      </c>
      <c r="F160" s="543" t="s">
        <v>211</v>
      </c>
      <c r="G160" s="33">
        <v>1</v>
      </c>
      <c r="H160" s="34"/>
      <c r="I160" s="37">
        <v>1370</v>
      </c>
      <c r="J160" s="843"/>
    </row>
    <row r="161" spans="1:22" s="27" customFormat="1" ht="59" customHeight="1" x14ac:dyDescent="0.2">
      <c r="A161" s="1"/>
      <c r="B161" s="29" t="s">
        <v>212</v>
      </c>
      <c r="C161" s="30"/>
      <c r="D161" s="31" t="s">
        <v>213</v>
      </c>
      <c r="E161" s="32" t="s">
        <v>214</v>
      </c>
      <c r="F161" s="543" t="s">
        <v>215</v>
      </c>
      <c r="G161" s="33">
        <v>1</v>
      </c>
      <c r="H161" s="34"/>
      <c r="I161" s="37">
        <v>1610</v>
      </c>
      <c r="J161" s="911" t="s">
        <v>1019</v>
      </c>
      <c r="R161" s="379"/>
    </row>
    <row r="162" spans="1:22" s="27" customFormat="1" ht="75.75" customHeight="1" x14ac:dyDescent="0.2">
      <c r="A162" s="1"/>
      <c r="B162" s="29" t="s">
        <v>216</v>
      </c>
      <c r="C162" s="30"/>
      <c r="D162" s="31" t="s">
        <v>217</v>
      </c>
      <c r="E162" s="32" t="s">
        <v>218</v>
      </c>
      <c r="F162" s="543" t="s">
        <v>219</v>
      </c>
      <c r="G162" s="33">
        <v>1</v>
      </c>
      <c r="H162" s="34"/>
      <c r="I162" s="37">
        <v>4120</v>
      </c>
      <c r="J162" s="850"/>
      <c r="K162" s="259"/>
      <c r="L162" s="259"/>
    </row>
    <row r="163" spans="1:22" s="27" customFormat="1" ht="90" customHeight="1" x14ac:dyDescent="0.2">
      <c r="A163" s="1"/>
      <c r="B163" s="861" t="s">
        <v>620</v>
      </c>
      <c r="C163" s="30"/>
      <c r="D163" s="472" t="s">
        <v>636</v>
      </c>
      <c r="E163" s="32" t="s">
        <v>622</v>
      </c>
      <c r="F163" s="543" t="s">
        <v>621</v>
      </c>
      <c r="G163" s="33">
        <v>1</v>
      </c>
      <c r="H163" s="34"/>
      <c r="I163" s="569">
        <v>5335</v>
      </c>
      <c r="J163" s="843"/>
      <c r="K163" s="739"/>
    </row>
    <row r="164" spans="1:22" s="27" customFormat="1" ht="67.25" customHeight="1" x14ac:dyDescent="0.2">
      <c r="A164" s="1"/>
      <c r="B164" s="861" t="s">
        <v>656</v>
      </c>
      <c r="C164" s="30"/>
      <c r="D164" s="374" t="s">
        <v>220</v>
      </c>
      <c r="E164" s="32" t="s">
        <v>119</v>
      </c>
      <c r="F164" s="543" t="s">
        <v>221</v>
      </c>
      <c r="G164" s="33">
        <v>1</v>
      </c>
      <c r="H164" s="34"/>
      <c r="I164" s="569">
        <v>1830</v>
      </c>
      <c r="J164" s="843"/>
    </row>
    <row r="165" spans="1:22" s="27" customFormat="1" ht="52.25" customHeight="1" x14ac:dyDescent="0.2">
      <c r="A165" s="1"/>
      <c r="B165" s="861" t="s">
        <v>222</v>
      </c>
      <c r="C165" s="30"/>
      <c r="D165" s="31" t="s">
        <v>223</v>
      </c>
      <c r="E165" s="32" t="s">
        <v>224</v>
      </c>
      <c r="F165" s="543" t="s">
        <v>221</v>
      </c>
      <c r="G165" s="33">
        <v>1</v>
      </c>
      <c r="H165" s="34"/>
      <c r="I165" s="569">
        <v>6530</v>
      </c>
      <c r="J165" s="843"/>
    </row>
    <row r="166" spans="1:22" s="27" customFormat="1" ht="57.75" customHeight="1" x14ac:dyDescent="0.2">
      <c r="A166" s="1"/>
      <c r="B166" s="181" t="s">
        <v>225</v>
      </c>
      <c r="C166" s="189"/>
      <c r="D166" s="183" t="s">
        <v>685</v>
      </c>
      <c r="E166" s="51" t="s">
        <v>226</v>
      </c>
      <c r="F166" s="356" t="s">
        <v>227</v>
      </c>
      <c r="G166" s="40">
        <v>1</v>
      </c>
      <c r="H166" s="190"/>
      <c r="I166" s="569">
        <v>880</v>
      </c>
      <c r="J166" s="843"/>
      <c r="K166" s="259"/>
    </row>
    <row r="167" spans="1:22" s="27" customFormat="1" ht="79.5" customHeight="1" x14ac:dyDescent="0.2">
      <c r="A167" s="1"/>
      <c r="B167" s="29" t="s">
        <v>228</v>
      </c>
      <c r="C167" s="30"/>
      <c r="D167" s="31" t="s">
        <v>679</v>
      </c>
      <c r="E167" s="32" t="s">
        <v>229</v>
      </c>
      <c r="F167" s="543" t="s">
        <v>230</v>
      </c>
      <c r="G167" s="33">
        <v>1</v>
      </c>
      <c r="H167" s="34"/>
      <c r="I167" s="35">
        <v>5500</v>
      </c>
      <c r="J167" s="843"/>
      <c r="K167" s="259"/>
    </row>
    <row r="168" spans="1:22" s="27" customFormat="1" ht="24.75" customHeight="1" x14ac:dyDescent="0.2">
      <c r="A168" s="1"/>
      <c r="B168" s="385" t="s">
        <v>680</v>
      </c>
      <c r="C168" s="386"/>
      <c r="D168" s="453" t="s">
        <v>681</v>
      </c>
      <c r="E168" s="161" t="s">
        <v>682</v>
      </c>
      <c r="F168" s="44" t="s">
        <v>227</v>
      </c>
      <c r="G168" s="160">
        <v>1</v>
      </c>
      <c r="H168" s="387"/>
      <c r="I168" s="357">
        <v>350</v>
      </c>
      <c r="J168" s="843"/>
    </row>
    <row r="169" spans="1:22" s="27" customFormat="1" ht="38" customHeight="1" thickBot="1" x14ac:dyDescent="0.25">
      <c r="A169" s="1"/>
      <c r="B169" s="191" t="s">
        <v>231</v>
      </c>
      <c r="C169" s="192"/>
      <c r="D169" s="193" t="s">
        <v>232</v>
      </c>
      <c r="E169" s="121" t="s">
        <v>233</v>
      </c>
      <c r="F169" s="54" t="s">
        <v>234</v>
      </c>
      <c r="G169" s="55">
        <v>1</v>
      </c>
      <c r="H169" s="56"/>
      <c r="I169" s="185">
        <v>1589</v>
      </c>
      <c r="J169" s="843"/>
    </row>
    <row r="170" spans="1:22" s="27" customFormat="1" ht="14.5" customHeight="1" thickBot="1" x14ac:dyDescent="0.25">
      <c r="A170" s="1"/>
      <c r="D170" s="84"/>
      <c r="E170" s="108"/>
      <c r="F170" s="553"/>
      <c r="G170" s="62"/>
      <c r="H170" s="194"/>
      <c r="I170" s="195"/>
      <c r="J170" s="843"/>
    </row>
    <row r="171" spans="1:22" s="27" customFormat="1" x14ac:dyDescent="0.25">
      <c r="A171" s="1"/>
      <c r="B171" s="48" t="s">
        <v>235</v>
      </c>
      <c r="C171" s="20"/>
      <c r="D171" s="138"/>
      <c r="E171" s="22"/>
      <c r="F171" s="23"/>
      <c r="G171" s="24"/>
      <c r="H171" s="1100"/>
      <c r="I171" s="1101"/>
      <c r="J171" s="843"/>
    </row>
    <row r="172" spans="1:22" ht="62.25" customHeight="1" x14ac:dyDescent="0.2">
      <c r="B172" s="29" t="s">
        <v>236</v>
      </c>
      <c r="C172" s="30"/>
      <c r="D172" s="372" t="s">
        <v>618</v>
      </c>
      <c r="E172" s="32" t="s">
        <v>237</v>
      </c>
      <c r="F172" s="631" t="s">
        <v>238</v>
      </c>
      <c r="G172" s="33">
        <v>1</v>
      </c>
      <c r="H172" s="34"/>
      <c r="I172" s="37">
        <v>1540</v>
      </c>
      <c r="K172" s="27"/>
      <c r="L172" s="27"/>
      <c r="N172" s="27"/>
      <c r="V172" s="27"/>
    </row>
    <row r="173" spans="1:22" s="27" customFormat="1" ht="51.5" customHeight="1" x14ac:dyDescent="0.2">
      <c r="A173" s="1"/>
      <c r="B173" s="1131" t="s">
        <v>239</v>
      </c>
      <c r="C173" s="1133"/>
      <c r="D173" s="1135" t="s">
        <v>686</v>
      </c>
      <c r="E173" s="32" t="s">
        <v>240</v>
      </c>
      <c r="F173" s="1137" t="s">
        <v>683</v>
      </c>
      <c r="G173" s="33">
        <v>1</v>
      </c>
      <c r="H173" s="1138">
        <v>2700</v>
      </c>
      <c r="I173" s="1139"/>
      <c r="J173" s="843"/>
      <c r="L173"/>
      <c r="N173"/>
      <c r="V173"/>
    </row>
    <row r="174" spans="1:22" s="27" customFormat="1" ht="32" customHeight="1" x14ac:dyDescent="0.2">
      <c r="A174" s="1"/>
      <c r="B174" s="1132"/>
      <c r="C174" s="1134"/>
      <c r="D174" s="1136"/>
      <c r="E174" s="32" t="s">
        <v>14</v>
      </c>
      <c r="F174" s="1137"/>
      <c r="G174" s="33">
        <v>1</v>
      </c>
      <c r="H174" s="1140"/>
      <c r="I174" s="1141"/>
      <c r="J174" s="843"/>
      <c r="K174"/>
    </row>
    <row r="175" spans="1:22" s="27" customFormat="1" ht="37.5" customHeight="1" x14ac:dyDescent="0.2">
      <c r="A175" s="1"/>
      <c r="B175" s="1131" t="s">
        <v>15</v>
      </c>
      <c r="C175" s="1133"/>
      <c r="D175" s="1135" t="s">
        <v>666</v>
      </c>
      <c r="E175" s="32" t="s">
        <v>16</v>
      </c>
      <c r="F175" s="1137" t="s">
        <v>684</v>
      </c>
      <c r="G175" s="33">
        <v>1</v>
      </c>
      <c r="H175" s="1138">
        <v>2900</v>
      </c>
      <c r="I175" s="1139"/>
      <c r="J175" s="843"/>
    </row>
    <row r="176" spans="1:22" s="27" customFormat="1" ht="32" customHeight="1" x14ac:dyDescent="0.2">
      <c r="A176" s="1"/>
      <c r="B176" s="1132"/>
      <c r="C176" s="1134"/>
      <c r="D176" s="1136"/>
      <c r="E176" s="32" t="s">
        <v>14</v>
      </c>
      <c r="F176" s="1137"/>
      <c r="G176" s="33">
        <v>1</v>
      </c>
      <c r="H176" s="1140"/>
      <c r="I176" s="1141"/>
      <c r="J176" s="843"/>
    </row>
    <row r="177" spans="1:22" s="27" customFormat="1" ht="70.5" customHeight="1" x14ac:dyDescent="0.2">
      <c r="A177" s="1"/>
      <c r="B177" s="29" t="s">
        <v>241</v>
      </c>
      <c r="C177" s="30"/>
      <c r="D177" s="31" t="s">
        <v>687</v>
      </c>
      <c r="E177" s="965" t="s">
        <v>242</v>
      </c>
      <c r="F177" s="631" t="s">
        <v>243</v>
      </c>
      <c r="G177" s="33">
        <v>1</v>
      </c>
      <c r="H177" s="34"/>
      <c r="I177" s="37" t="s">
        <v>1050</v>
      </c>
      <c r="J177" s="843"/>
    </row>
    <row r="178" spans="1:22" s="27" customFormat="1" ht="75.75" customHeight="1" x14ac:dyDescent="0.2">
      <c r="A178" s="1"/>
      <c r="B178" s="29" t="s">
        <v>244</v>
      </c>
      <c r="C178" s="36"/>
      <c r="D178" s="31" t="s">
        <v>245</v>
      </c>
      <c r="E178" s="32" t="s">
        <v>246</v>
      </c>
      <c r="F178" s="631" t="s">
        <v>247</v>
      </c>
      <c r="G178" s="33">
        <v>1</v>
      </c>
      <c r="H178" s="34"/>
      <c r="I178" s="37">
        <v>1330</v>
      </c>
      <c r="J178" s="843"/>
    </row>
    <row r="179" spans="1:22" s="27" customFormat="1" ht="65" customHeight="1" x14ac:dyDescent="0.2">
      <c r="A179" s="1"/>
      <c r="B179" s="29" t="s">
        <v>248</v>
      </c>
      <c r="C179" s="30"/>
      <c r="D179" s="31" t="s">
        <v>249</v>
      </c>
      <c r="E179" s="32" t="s">
        <v>168</v>
      </c>
      <c r="F179" s="631" t="s">
        <v>250</v>
      </c>
      <c r="G179" s="33">
        <v>1</v>
      </c>
      <c r="H179" s="34"/>
      <c r="I179" s="569">
        <v>1650</v>
      </c>
      <c r="J179" s="843"/>
    </row>
    <row r="180" spans="1:22" s="27" customFormat="1" ht="65" customHeight="1" x14ac:dyDescent="0.2">
      <c r="A180" s="1"/>
      <c r="B180" s="29" t="s">
        <v>251</v>
      </c>
      <c r="C180" s="36"/>
      <c r="D180" s="31" t="s">
        <v>252</v>
      </c>
      <c r="E180" s="51" t="s">
        <v>253</v>
      </c>
      <c r="F180" s="679" t="s">
        <v>254</v>
      </c>
      <c r="G180" s="40">
        <v>1</v>
      </c>
      <c r="H180" s="197"/>
      <c r="I180" s="569">
        <v>13335</v>
      </c>
      <c r="J180" s="843"/>
    </row>
    <row r="181" spans="1:22" s="27" customFormat="1" ht="65" customHeight="1" thickBot="1" x14ac:dyDescent="0.25">
      <c r="A181" s="1"/>
      <c r="B181" s="191" t="s">
        <v>255</v>
      </c>
      <c r="C181" s="192"/>
      <c r="D181" s="193" t="s">
        <v>256</v>
      </c>
      <c r="E181" s="121" t="s">
        <v>257</v>
      </c>
      <c r="F181" s="639" t="s">
        <v>254</v>
      </c>
      <c r="G181" s="55">
        <v>1</v>
      </c>
      <c r="H181" s="56"/>
      <c r="I181" s="168">
        <v>14335</v>
      </c>
      <c r="J181" s="843"/>
    </row>
    <row r="182" spans="1:22" s="27" customFormat="1" ht="17.5" customHeight="1" thickBot="1" x14ac:dyDescent="0.25">
      <c r="A182" s="1"/>
      <c r="B182"/>
      <c r="C182"/>
      <c r="D182" s="84"/>
      <c r="E182" s="108"/>
      <c r="F182" s="553"/>
      <c r="G182" s="62"/>
      <c r="H182" s="194"/>
      <c r="I182" s="195"/>
      <c r="J182" s="843"/>
    </row>
    <row r="183" spans="1:22" x14ac:dyDescent="0.25">
      <c r="B183" s="48" t="s">
        <v>258</v>
      </c>
      <c r="C183" s="20"/>
      <c r="D183" s="138"/>
      <c r="E183" s="22"/>
      <c r="F183" s="23"/>
      <c r="G183" s="24"/>
      <c r="H183" s="1100"/>
      <c r="I183" s="1101"/>
      <c r="K183" s="27"/>
      <c r="L183" s="27"/>
      <c r="N183" s="27"/>
      <c r="V183" s="27"/>
    </row>
    <row r="184" spans="1:22" ht="67.5" customHeight="1" x14ac:dyDescent="0.2">
      <c r="B184" s="29" t="s">
        <v>259</v>
      </c>
      <c r="C184" s="36"/>
      <c r="D184" s="31" t="s">
        <v>260</v>
      </c>
      <c r="E184" s="32" t="s">
        <v>261</v>
      </c>
      <c r="F184" s="631" t="s">
        <v>262</v>
      </c>
      <c r="G184" s="33">
        <v>1</v>
      </c>
      <c r="H184" s="34"/>
      <c r="I184" s="35">
        <v>2590</v>
      </c>
      <c r="K184" s="27"/>
    </row>
    <row r="185" spans="1:22" s="27" customFormat="1" ht="69.75" customHeight="1" x14ac:dyDescent="0.2">
      <c r="A185" s="1"/>
      <c r="B185" s="29" t="s">
        <v>263</v>
      </c>
      <c r="C185" s="36"/>
      <c r="D185" s="31" t="s">
        <v>264</v>
      </c>
      <c r="E185" s="51" t="s">
        <v>265</v>
      </c>
      <c r="F185" s="679" t="s">
        <v>262</v>
      </c>
      <c r="G185" s="40">
        <v>1</v>
      </c>
      <c r="H185" s="198"/>
      <c r="I185" s="37">
        <v>4466</v>
      </c>
      <c r="J185" s="843"/>
      <c r="K185"/>
      <c r="L185"/>
      <c r="N185"/>
      <c r="V185"/>
    </row>
    <row r="186" spans="1:22" s="27" customFormat="1" ht="66.75" customHeight="1" x14ac:dyDescent="0.2">
      <c r="A186" s="1"/>
      <c r="B186" s="199" t="s">
        <v>266</v>
      </c>
      <c r="C186" s="30"/>
      <c r="D186" s="31" t="s">
        <v>267</v>
      </c>
      <c r="E186" s="32" t="s">
        <v>268</v>
      </c>
      <c r="F186" s="631" t="s">
        <v>269</v>
      </c>
      <c r="G186" s="33">
        <v>2</v>
      </c>
      <c r="H186" s="200"/>
      <c r="I186" s="905">
        <v>3350</v>
      </c>
      <c r="J186" s="843"/>
      <c r="K186"/>
    </row>
    <row r="187" spans="1:22" s="27" customFormat="1" ht="64.25" customHeight="1" x14ac:dyDescent="0.2">
      <c r="A187" s="1"/>
      <c r="B187" s="29" t="s">
        <v>270</v>
      </c>
      <c r="C187" s="30"/>
      <c r="D187" s="31" t="s">
        <v>271</v>
      </c>
      <c r="E187" s="32" t="s">
        <v>272</v>
      </c>
      <c r="F187" s="631" t="s">
        <v>262</v>
      </c>
      <c r="G187" s="33">
        <v>1</v>
      </c>
      <c r="H187" s="34"/>
      <c r="I187" s="569">
        <v>4650</v>
      </c>
      <c r="J187" s="848" t="s">
        <v>1013</v>
      </c>
    </row>
    <row r="188" spans="1:22" s="27" customFormat="1" ht="41" customHeight="1" x14ac:dyDescent="0.2">
      <c r="A188" s="1"/>
      <c r="B188" s="433"/>
      <c r="C188" s="42"/>
      <c r="D188" s="434" t="s">
        <v>661</v>
      </c>
      <c r="E188" s="32" t="s">
        <v>651</v>
      </c>
      <c r="F188" s="631" t="s">
        <v>652</v>
      </c>
      <c r="G188" s="33">
        <v>1</v>
      </c>
      <c r="H188" s="39"/>
      <c r="I188" s="435">
        <v>525.34</v>
      </c>
      <c r="J188" s="843"/>
    </row>
    <row r="189" spans="1:22" s="27" customFormat="1" ht="54.5" customHeight="1" x14ac:dyDescent="0.2">
      <c r="A189" s="1"/>
      <c r="B189" s="1150" t="s">
        <v>273</v>
      </c>
      <c r="C189" s="1152"/>
      <c r="D189" s="1115" t="s">
        <v>274</v>
      </c>
      <c r="E189" s="196" t="s">
        <v>275</v>
      </c>
      <c r="F189" s="631" t="s">
        <v>276</v>
      </c>
      <c r="G189" s="33">
        <v>1</v>
      </c>
      <c r="H189" s="1154">
        <v>6762</v>
      </c>
      <c r="I189" s="1155"/>
      <c r="J189" s="843"/>
    </row>
    <row r="190" spans="1:22" s="27" customFormat="1" ht="32" customHeight="1" x14ac:dyDescent="0.2">
      <c r="A190" s="1"/>
      <c r="B190" s="1151"/>
      <c r="C190" s="1153"/>
      <c r="D190" s="1115"/>
      <c r="E190" s="196" t="s">
        <v>277</v>
      </c>
      <c r="F190" s="631" t="s">
        <v>278</v>
      </c>
      <c r="G190" s="33">
        <v>1</v>
      </c>
      <c r="H190" s="1156"/>
      <c r="I190" s="1157"/>
      <c r="J190" s="843"/>
    </row>
    <row r="191" spans="1:22" s="27" customFormat="1" ht="47.5" customHeight="1" x14ac:dyDescent="0.2">
      <c r="A191" s="1"/>
      <c r="B191" s="186" t="s">
        <v>279</v>
      </c>
      <c r="C191" s="201"/>
      <c r="D191" s="31" t="s">
        <v>280</v>
      </c>
      <c r="E191" s="196" t="s">
        <v>281</v>
      </c>
      <c r="F191" s="631" t="s">
        <v>282</v>
      </c>
      <c r="G191" s="33">
        <v>1</v>
      </c>
      <c r="H191" s="202"/>
      <c r="I191" s="96">
        <v>1148</v>
      </c>
      <c r="J191" s="843"/>
    </row>
    <row r="192" spans="1:22" s="27" customFormat="1" ht="90.75" customHeight="1" x14ac:dyDescent="0.2">
      <c r="A192" s="1"/>
      <c r="B192" s="47" t="s">
        <v>21</v>
      </c>
      <c r="C192" s="36"/>
      <c r="D192" s="31" t="s">
        <v>22</v>
      </c>
      <c r="E192" s="32" t="s">
        <v>23</v>
      </c>
      <c r="F192" s="680" t="s">
        <v>283</v>
      </c>
      <c r="G192" s="33">
        <v>1</v>
      </c>
      <c r="H192" s="34"/>
      <c r="I192" s="37">
        <v>6700</v>
      </c>
      <c r="J192" s="843"/>
    </row>
    <row r="193" spans="1:22" s="27" customFormat="1" ht="50" customHeight="1" x14ac:dyDescent="0.2">
      <c r="A193" s="1"/>
      <c r="B193" s="29" t="s">
        <v>284</v>
      </c>
      <c r="C193" s="1152"/>
      <c r="D193" s="31" t="s">
        <v>285</v>
      </c>
      <c r="E193" s="32" t="s">
        <v>286</v>
      </c>
      <c r="F193" s="631" t="s">
        <v>287</v>
      </c>
      <c r="G193" s="33">
        <v>1</v>
      </c>
      <c r="H193" s="34"/>
      <c r="I193" s="35">
        <v>1505</v>
      </c>
      <c r="J193" s="843"/>
    </row>
    <row r="194" spans="1:22" s="27" customFormat="1" ht="42" customHeight="1" x14ac:dyDescent="0.2">
      <c r="A194" s="1"/>
      <c r="B194" s="29" t="s">
        <v>288</v>
      </c>
      <c r="C194" s="1158"/>
      <c r="D194" s="31" t="s">
        <v>289</v>
      </c>
      <c r="E194" s="32" t="s">
        <v>290</v>
      </c>
      <c r="F194" s="631" t="s">
        <v>291</v>
      </c>
      <c r="G194" s="33">
        <v>1</v>
      </c>
      <c r="H194" s="34"/>
      <c r="I194" s="35">
        <v>1610</v>
      </c>
      <c r="J194" s="843"/>
    </row>
    <row r="195" spans="1:22" s="27" customFormat="1" ht="42" customHeight="1" x14ac:dyDescent="0.2">
      <c r="A195" s="1"/>
      <c r="B195" s="29" t="s">
        <v>284</v>
      </c>
      <c r="C195" s="1158"/>
      <c r="D195" s="358" t="s">
        <v>599</v>
      </c>
      <c r="E195" s="32" t="s">
        <v>292</v>
      </c>
      <c r="F195" s="631" t="s">
        <v>293</v>
      </c>
      <c r="G195" s="33">
        <v>1</v>
      </c>
      <c r="H195" s="34"/>
      <c r="I195" s="35">
        <v>2100</v>
      </c>
      <c r="J195" s="843"/>
    </row>
    <row r="196" spans="1:22" s="27" customFormat="1" ht="40.5" customHeight="1" x14ac:dyDescent="0.2">
      <c r="A196" s="1"/>
      <c r="B196" s="29" t="s">
        <v>288</v>
      </c>
      <c r="C196" s="1153"/>
      <c r="D196" s="358" t="s">
        <v>600</v>
      </c>
      <c r="E196" s="32" t="s">
        <v>294</v>
      </c>
      <c r="F196" s="631" t="s">
        <v>295</v>
      </c>
      <c r="G196" s="33">
        <v>1</v>
      </c>
      <c r="H196" s="34"/>
      <c r="I196" s="35">
        <v>2310</v>
      </c>
      <c r="J196" s="843"/>
    </row>
    <row r="197" spans="1:22" s="27" customFormat="1" ht="65" customHeight="1" thickBot="1" x14ac:dyDescent="0.25">
      <c r="A197" s="1"/>
      <c r="B197" s="191" t="s">
        <v>296</v>
      </c>
      <c r="C197" s="192"/>
      <c r="D197" s="193" t="s">
        <v>297</v>
      </c>
      <c r="E197" s="121" t="s">
        <v>298</v>
      </c>
      <c r="F197" s="639" t="s">
        <v>299</v>
      </c>
      <c r="G197" s="55">
        <v>1</v>
      </c>
      <c r="H197" s="56"/>
      <c r="I197" s="185">
        <v>392</v>
      </c>
      <c r="J197" s="843"/>
    </row>
    <row r="198" spans="1:22" s="27" customFormat="1" ht="11.5" customHeight="1" thickBot="1" x14ac:dyDescent="0.25">
      <c r="A198" s="1"/>
      <c r="D198" s="68"/>
      <c r="E198" s="203"/>
      <c r="F198" s="553"/>
      <c r="G198" s="62"/>
      <c r="H198" s="63"/>
      <c r="I198" s="102"/>
      <c r="J198" s="843"/>
    </row>
    <row r="199" spans="1:22" s="27" customFormat="1" x14ac:dyDescent="0.25">
      <c r="A199" s="1"/>
      <c r="B199" s="48" t="s">
        <v>300</v>
      </c>
      <c r="C199" s="20"/>
      <c r="D199" s="138"/>
      <c r="E199" s="22"/>
      <c r="F199" s="23"/>
      <c r="G199" s="24"/>
      <c r="H199" s="1100"/>
      <c r="I199" s="1101"/>
      <c r="J199" s="843"/>
    </row>
    <row r="200" spans="1:22" ht="65" customHeight="1" x14ac:dyDescent="0.2">
      <c r="B200" s="29" t="s">
        <v>301</v>
      </c>
      <c r="C200" s="30"/>
      <c r="D200" s="31" t="s">
        <v>302</v>
      </c>
      <c r="E200" s="32" t="s">
        <v>303</v>
      </c>
      <c r="F200" s="631" t="s">
        <v>304</v>
      </c>
      <c r="G200" s="33">
        <v>1</v>
      </c>
      <c r="H200" s="34"/>
      <c r="I200" s="35">
        <v>1155</v>
      </c>
      <c r="K200" s="27"/>
      <c r="L200" s="27"/>
    </row>
    <row r="201" spans="1:22" ht="65" customHeight="1" x14ac:dyDescent="0.2">
      <c r="B201" s="29" t="s">
        <v>305</v>
      </c>
      <c r="C201" s="30"/>
      <c r="D201" s="31" t="s">
        <v>306</v>
      </c>
      <c r="E201" s="32" t="s">
        <v>105</v>
      </c>
      <c r="F201" s="631" t="s">
        <v>304</v>
      </c>
      <c r="G201" s="33">
        <v>1</v>
      </c>
      <c r="H201" s="34"/>
      <c r="I201" s="35">
        <v>2534</v>
      </c>
    </row>
    <row r="202" spans="1:22" ht="57" customHeight="1" thickBot="1" x14ac:dyDescent="0.25">
      <c r="B202" s="204" t="s">
        <v>307</v>
      </c>
      <c r="C202" s="205"/>
      <c r="D202" s="206" t="s">
        <v>308</v>
      </c>
      <c r="E202" s="207" t="s">
        <v>309</v>
      </c>
      <c r="F202" s="681" t="s">
        <v>310</v>
      </c>
      <c r="G202" s="208">
        <v>1</v>
      </c>
      <c r="H202" s="107"/>
      <c r="I202" s="83">
        <v>98</v>
      </c>
    </row>
    <row r="203" spans="1:22" s="27" customFormat="1" ht="12" customHeight="1" thickBot="1" x14ac:dyDescent="0.25">
      <c r="A203" s="1"/>
      <c r="D203" s="84"/>
      <c r="E203" s="108"/>
      <c r="F203" s="553"/>
      <c r="G203" s="62"/>
      <c r="H203" s="63"/>
      <c r="I203" s="102"/>
      <c r="J203" s="843"/>
      <c r="K203"/>
      <c r="L203"/>
      <c r="N203"/>
      <c r="V203"/>
    </row>
    <row r="204" spans="1:22" s="27" customFormat="1" ht="22" thickBot="1" x14ac:dyDescent="0.3">
      <c r="A204" s="1"/>
      <c r="B204" s="48" t="s">
        <v>639</v>
      </c>
      <c r="C204" s="20"/>
      <c r="D204" s="138"/>
      <c r="E204" s="22"/>
      <c r="F204" s="23"/>
      <c r="G204" s="24"/>
      <c r="H204" s="1100"/>
      <c r="I204" s="1101"/>
      <c r="J204" s="843"/>
      <c r="K204"/>
    </row>
    <row r="205" spans="1:22" ht="67.5" customHeight="1" x14ac:dyDescent="0.2">
      <c r="B205" s="209" t="s">
        <v>311</v>
      </c>
      <c r="C205" s="210"/>
      <c r="D205" s="211" t="s">
        <v>312</v>
      </c>
      <c r="E205" s="143" t="s">
        <v>313</v>
      </c>
      <c r="F205" s="682" t="s">
        <v>162</v>
      </c>
      <c r="G205" s="144">
        <v>1</v>
      </c>
      <c r="H205" s="212"/>
      <c r="I205" s="213">
        <v>5600</v>
      </c>
      <c r="K205" s="27"/>
      <c r="L205" s="27"/>
      <c r="N205" s="27"/>
      <c r="V205" s="27"/>
    </row>
    <row r="206" spans="1:22" s="27" customFormat="1" ht="73.5" customHeight="1" x14ac:dyDescent="0.2">
      <c r="A206" s="1"/>
      <c r="B206" s="29" t="s">
        <v>314</v>
      </c>
      <c r="C206" s="30"/>
      <c r="D206" s="31" t="s">
        <v>627</v>
      </c>
      <c r="E206" s="32" t="s">
        <v>315</v>
      </c>
      <c r="F206" s="631" t="s">
        <v>162</v>
      </c>
      <c r="G206" s="33">
        <v>1</v>
      </c>
      <c r="H206" s="34"/>
      <c r="I206" s="35">
        <v>5495</v>
      </c>
      <c r="J206" s="851"/>
      <c r="L206"/>
      <c r="N206"/>
      <c r="V206"/>
    </row>
    <row r="207" spans="1:22" s="27" customFormat="1" ht="65" customHeight="1" x14ac:dyDescent="0.2">
      <c r="A207" s="1"/>
      <c r="B207" s="29" t="s">
        <v>316</v>
      </c>
      <c r="C207" s="30"/>
      <c r="D207" s="31" t="s">
        <v>317</v>
      </c>
      <c r="E207" s="32" t="s">
        <v>318</v>
      </c>
      <c r="F207" s="631" t="s">
        <v>162</v>
      </c>
      <c r="G207" s="33">
        <v>1</v>
      </c>
      <c r="H207" s="34"/>
      <c r="I207" s="569">
        <v>13400</v>
      </c>
      <c r="J207" s="906"/>
      <c r="K207"/>
    </row>
    <row r="208" spans="1:22" s="27" customFormat="1" ht="74.25" customHeight="1" x14ac:dyDescent="0.2">
      <c r="A208" s="1"/>
      <c r="B208" s="29" t="s">
        <v>319</v>
      </c>
      <c r="C208" s="30"/>
      <c r="D208" s="31" t="s">
        <v>320</v>
      </c>
      <c r="E208" s="32" t="s">
        <v>321</v>
      </c>
      <c r="F208" s="631" t="s">
        <v>162</v>
      </c>
      <c r="G208" s="33">
        <v>1</v>
      </c>
      <c r="H208" s="34"/>
      <c r="I208" s="35">
        <v>6797</v>
      </c>
      <c r="J208" s="851"/>
    </row>
    <row r="209" spans="1:10" s="27" customFormat="1" ht="65" customHeight="1" x14ac:dyDescent="0.2">
      <c r="A209" s="1"/>
      <c r="B209" s="29" t="s">
        <v>160</v>
      </c>
      <c r="C209" s="30"/>
      <c r="D209" s="31" t="s">
        <v>322</v>
      </c>
      <c r="E209" s="32" t="s">
        <v>161</v>
      </c>
      <c r="F209" s="631" t="s">
        <v>162</v>
      </c>
      <c r="G209" s="33">
        <v>1</v>
      </c>
      <c r="H209" s="34"/>
      <c r="I209" s="35">
        <v>6700</v>
      </c>
      <c r="J209" s="851"/>
    </row>
    <row r="210" spans="1:10" s="27" customFormat="1" ht="72" customHeight="1" x14ac:dyDescent="0.2">
      <c r="A210" s="1"/>
      <c r="B210" s="29" t="s">
        <v>323</v>
      </c>
      <c r="C210" s="36"/>
      <c r="D210" s="31" t="s">
        <v>324</v>
      </c>
      <c r="E210" s="32" t="s">
        <v>325</v>
      </c>
      <c r="F210" s="631" t="s">
        <v>162</v>
      </c>
      <c r="G210" s="33">
        <v>1</v>
      </c>
      <c r="H210" s="34"/>
      <c r="I210" s="35">
        <v>6755</v>
      </c>
      <c r="J210" s="980"/>
    </row>
    <row r="211" spans="1:10" s="27" customFormat="1" ht="75.75" customHeight="1" x14ac:dyDescent="0.2">
      <c r="A211" s="1"/>
      <c r="B211" s="29" t="s">
        <v>326</v>
      </c>
      <c r="C211" s="30"/>
      <c r="D211" s="31" t="s">
        <v>327</v>
      </c>
      <c r="E211" s="32" t="s">
        <v>328</v>
      </c>
      <c r="F211" s="631" t="s">
        <v>162</v>
      </c>
      <c r="G211" s="33">
        <v>1</v>
      </c>
      <c r="H211" s="34"/>
      <c r="I211" s="37">
        <v>5180</v>
      </c>
      <c r="J211" s="851"/>
    </row>
    <row r="212" spans="1:10" s="27" customFormat="1" ht="68.25" customHeight="1" x14ac:dyDescent="0.2">
      <c r="A212" s="1"/>
      <c r="B212" s="29" t="s">
        <v>329</v>
      </c>
      <c r="C212" s="30"/>
      <c r="D212" s="31" t="s">
        <v>330</v>
      </c>
      <c r="E212" s="32" t="s">
        <v>331</v>
      </c>
      <c r="F212" s="631" t="s">
        <v>78</v>
      </c>
      <c r="G212" s="33">
        <v>1</v>
      </c>
      <c r="H212" s="34"/>
      <c r="I212" s="37">
        <v>6097</v>
      </c>
      <c r="J212" s="851"/>
    </row>
    <row r="213" spans="1:10" s="27" customFormat="1" ht="72" customHeight="1" thickBot="1" x14ac:dyDescent="0.25">
      <c r="A213" s="1"/>
      <c r="B213" s="382" t="s">
        <v>626</v>
      </c>
      <c r="C213" s="205"/>
      <c r="D213" s="206" t="s">
        <v>332</v>
      </c>
      <c r="E213" s="207" t="s">
        <v>708</v>
      </c>
      <c r="F213" s="681" t="s">
        <v>162</v>
      </c>
      <c r="G213" s="208">
        <v>1</v>
      </c>
      <c r="H213" s="214"/>
      <c r="I213" s="573">
        <v>22200</v>
      </c>
      <c r="J213" s="851"/>
    </row>
    <row r="214" spans="1:10" s="27" customFormat="1" ht="23.25" customHeight="1" x14ac:dyDescent="0.2">
      <c r="A214" s="1"/>
      <c r="D214" s="68"/>
      <c r="E214" s="108"/>
      <c r="F214" s="553"/>
      <c r="G214" s="62"/>
      <c r="H214" s="63"/>
      <c r="I214" s="102"/>
      <c r="J214" s="843"/>
    </row>
    <row r="215" spans="1:10" s="27" customFormat="1" ht="23" customHeight="1" x14ac:dyDescent="0.2">
      <c r="A215" s="1"/>
      <c r="B215" s="216" t="s">
        <v>333</v>
      </c>
      <c r="C215" s="217"/>
      <c r="D215" s="217"/>
      <c r="E215" s="218"/>
      <c r="F215" s="560"/>
      <c r="G215" s="219"/>
      <c r="H215" s="1159"/>
      <c r="I215" s="1160"/>
      <c r="J215" s="843"/>
    </row>
    <row r="216" spans="1:10" s="27" customFormat="1" ht="23" customHeight="1" thickBot="1" x14ac:dyDescent="0.25">
      <c r="A216" s="565"/>
      <c r="B216" s="916"/>
      <c r="C216" s="916"/>
      <c r="D216" s="916"/>
      <c r="E216" s="917"/>
      <c r="F216" s="918"/>
      <c r="G216" s="919"/>
      <c r="H216" s="920"/>
      <c r="I216" s="920"/>
      <c r="J216" s="843"/>
    </row>
    <row r="217" spans="1:10" s="27" customFormat="1" ht="35.25" customHeight="1" x14ac:dyDescent="0.2">
      <c r="A217" s="565"/>
      <c r="B217" s="1178" t="s">
        <v>1025</v>
      </c>
      <c r="C217" s="1180" t="s">
        <v>334</v>
      </c>
      <c r="D217" s="935" t="s">
        <v>791</v>
      </c>
      <c r="E217" s="539" t="s">
        <v>734</v>
      </c>
      <c r="F217" s="683" t="s">
        <v>337</v>
      </c>
      <c r="G217" s="220">
        <v>1</v>
      </c>
      <c r="H217" s="536"/>
      <c r="I217" s="172">
        <v>50000</v>
      </c>
      <c r="J217" s="843"/>
    </row>
    <row r="218" spans="1:10" s="27" customFormat="1" ht="23" customHeight="1" x14ac:dyDescent="0.2">
      <c r="A218" s="565"/>
      <c r="B218" s="1179"/>
      <c r="C218" s="1181"/>
      <c r="D218" s="929"/>
      <c r="E218" s="1172"/>
      <c r="F218" s="679" t="s">
        <v>339</v>
      </c>
      <c r="G218" s="570">
        <v>1</v>
      </c>
      <c r="H218" s="535"/>
      <c r="I218" s="80"/>
      <c r="J218" s="843"/>
    </row>
    <row r="219" spans="1:10" s="27" customFormat="1" ht="23" customHeight="1" x14ac:dyDescent="0.2">
      <c r="A219" s="565"/>
      <c r="B219" s="1179"/>
      <c r="C219" s="1181"/>
      <c r="D219" s="929"/>
      <c r="E219" s="1173"/>
      <c r="F219" s="679" t="s">
        <v>341</v>
      </c>
      <c r="G219" s="570">
        <v>1</v>
      </c>
      <c r="H219" s="535"/>
      <c r="I219" s="80"/>
      <c r="J219" s="843"/>
    </row>
    <row r="220" spans="1:10" s="27" customFormat="1" ht="30.75" customHeight="1" x14ac:dyDescent="0.2">
      <c r="A220" s="565"/>
      <c r="B220" s="924"/>
      <c r="C220" s="936"/>
      <c r="D220" s="929"/>
      <c r="E220" s="1173"/>
      <c r="F220" s="914" t="s">
        <v>758</v>
      </c>
      <c r="G220" s="570">
        <v>1</v>
      </c>
      <c r="H220" s="535"/>
      <c r="I220" s="80"/>
      <c r="J220" s="843"/>
    </row>
    <row r="221" spans="1:10" s="27" customFormat="1" ht="23" customHeight="1" thickBot="1" x14ac:dyDescent="0.25">
      <c r="A221" s="565"/>
      <c r="B221" s="924"/>
      <c r="C221" s="936"/>
      <c r="D221" s="929"/>
      <c r="E221" s="1173"/>
      <c r="F221" s="632" t="s">
        <v>757</v>
      </c>
      <c r="G221" s="160">
        <v>1</v>
      </c>
      <c r="H221" s="535"/>
      <c r="I221" s="80"/>
      <c r="J221" s="843"/>
    </row>
    <row r="222" spans="1:10" s="27" customFormat="1" ht="31.5" customHeight="1" x14ac:dyDescent="0.2">
      <c r="A222" s="565"/>
      <c r="B222" s="924"/>
      <c r="C222" s="936"/>
      <c r="D222" s="931" t="s">
        <v>1020</v>
      </c>
      <c r="E222" s="539" t="s">
        <v>772</v>
      </c>
      <c r="F222" s="683" t="s">
        <v>337</v>
      </c>
      <c r="G222" s="220">
        <v>1</v>
      </c>
      <c r="H222" s="536"/>
      <c r="I222" s="172">
        <v>52500</v>
      </c>
      <c r="J222" s="843"/>
    </row>
    <row r="223" spans="1:10" s="27" customFormat="1" ht="23" customHeight="1" x14ac:dyDescent="0.2">
      <c r="A223" s="565"/>
      <c r="B223" s="924"/>
      <c r="C223" s="936"/>
      <c r="D223" s="929"/>
      <c r="E223" s="1174"/>
      <c r="F223" s="679" t="s">
        <v>339</v>
      </c>
      <c r="G223" s="570">
        <v>1</v>
      </c>
      <c r="H223" s="535"/>
      <c r="I223" s="80"/>
      <c r="J223" s="843"/>
    </row>
    <row r="224" spans="1:10" s="27" customFormat="1" ht="23" customHeight="1" x14ac:dyDescent="0.2">
      <c r="A224" s="565"/>
      <c r="B224" s="924"/>
      <c r="C224" s="936"/>
      <c r="D224" s="929"/>
      <c r="E224" s="1175"/>
      <c r="F224" s="685" t="s">
        <v>756</v>
      </c>
      <c r="G224" s="570">
        <v>1</v>
      </c>
      <c r="H224" s="535"/>
      <c r="I224" s="80"/>
      <c r="J224" s="843"/>
    </row>
    <row r="225" spans="1:12" s="27" customFormat="1" ht="25.5" customHeight="1" x14ac:dyDescent="0.2">
      <c r="A225" s="565"/>
      <c r="B225" s="924"/>
      <c r="C225" s="936"/>
      <c r="D225" s="929" t="s">
        <v>1021</v>
      </c>
      <c r="E225" s="1175"/>
      <c r="F225" s="679" t="s">
        <v>759</v>
      </c>
      <c r="G225" s="570">
        <v>1</v>
      </c>
      <c r="H225" s="535"/>
      <c r="I225" s="80"/>
      <c r="J225" s="843"/>
    </row>
    <row r="226" spans="1:12" s="27" customFormat="1" ht="23" customHeight="1" x14ac:dyDescent="0.2">
      <c r="A226" s="565"/>
      <c r="B226" s="924"/>
      <c r="C226" s="936"/>
      <c r="D226" s="929" t="s">
        <v>773</v>
      </c>
      <c r="E226" s="1175"/>
      <c r="F226" s="914" t="s">
        <v>757</v>
      </c>
      <c r="G226" s="570">
        <v>1</v>
      </c>
      <c r="H226" s="535"/>
      <c r="I226" s="80"/>
      <c r="J226" s="843"/>
    </row>
    <row r="227" spans="1:12" s="27" customFormat="1" ht="30.75" customHeight="1" thickBot="1" x14ac:dyDescent="0.25">
      <c r="A227" s="565"/>
      <c r="B227" s="924"/>
      <c r="C227" s="936"/>
      <c r="D227" s="930"/>
      <c r="E227" s="1176"/>
      <c r="F227" s="681" t="s">
        <v>758</v>
      </c>
      <c r="G227" s="537">
        <v>1</v>
      </c>
      <c r="H227" s="230"/>
      <c r="I227" s="573"/>
      <c r="J227" s="843"/>
    </row>
    <row r="228" spans="1:12" s="27" customFormat="1" ht="30" customHeight="1" x14ac:dyDescent="0.2">
      <c r="A228" s="565"/>
      <c r="B228" s="924"/>
      <c r="C228" s="936"/>
      <c r="D228" s="931" t="s">
        <v>1023</v>
      </c>
      <c r="E228" s="539" t="s">
        <v>793</v>
      </c>
      <c r="F228" s="683" t="s">
        <v>337</v>
      </c>
      <c r="G228" s="220">
        <v>1</v>
      </c>
      <c r="H228" s="536"/>
      <c r="I228" s="172">
        <v>55600</v>
      </c>
      <c r="J228" s="843"/>
    </row>
    <row r="229" spans="1:12" s="27" customFormat="1" ht="23" customHeight="1" x14ac:dyDescent="0.2">
      <c r="A229" s="565"/>
      <c r="B229" s="924"/>
      <c r="C229" s="936"/>
      <c r="D229" s="932"/>
      <c r="E229" s="1177"/>
      <c r="F229" s="679" t="s">
        <v>339</v>
      </c>
      <c r="G229" s="570">
        <v>1</v>
      </c>
      <c r="H229" s="535"/>
      <c r="I229" s="80"/>
      <c r="J229" s="843"/>
    </row>
    <row r="230" spans="1:12" s="27" customFormat="1" ht="23" customHeight="1" x14ac:dyDescent="0.2">
      <c r="A230" s="565"/>
      <c r="B230" s="924"/>
      <c r="C230" s="936"/>
      <c r="D230" s="932"/>
      <c r="E230" s="1175"/>
      <c r="F230" s="685" t="s">
        <v>760</v>
      </c>
      <c r="G230" s="570">
        <v>1</v>
      </c>
      <c r="H230" s="535"/>
      <c r="I230" s="80"/>
      <c r="J230" s="843"/>
    </row>
    <row r="231" spans="1:12" s="27" customFormat="1" ht="28.5" customHeight="1" x14ac:dyDescent="0.2">
      <c r="A231" s="565"/>
      <c r="B231" s="924"/>
      <c r="C231" s="936"/>
      <c r="D231" s="932" t="s">
        <v>1022</v>
      </c>
      <c r="E231" s="1175"/>
      <c r="F231" s="679" t="s">
        <v>761</v>
      </c>
      <c r="G231" s="570">
        <v>1</v>
      </c>
      <c r="H231" s="535"/>
      <c r="I231" s="80"/>
      <c r="J231" s="843"/>
    </row>
    <row r="232" spans="1:12" s="27" customFormat="1" ht="27" customHeight="1" x14ac:dyDescent="0.2">
      <c r="A232" s="565"/>
      <c r="B232" s="924"/>
      <c r="C232" s="936"/>
      <c r="D232" s="932" t="s">
        <v>773</v>
      </c>
      <c r="E232" s="1175"/>
      <c r="F232" s="914" t="s">
        <v>757</v>
      </c>
      <c r="G232" s="570">
        <v>1</v>
      </c>
      <c r="H232" s="535"/>
      <c r="I232" s="80"/>
      <c r="J232" s="1225"/>
    </row>
    <row r="233" spans="1:12" s="259" customFormat="1" ht="30.75" customHeight="1" thickBot="1" x14ac:dyDescent="0.25">
      <c r="A233" s="260"/>
      <c r="B233" s="924"/>
      <c r="C233" s="936"/>
      <c r="D233" s="933"/>
      <c r="E233" s="1176"/>
      <c r="F233" s="681" t="s">
        <v>758</v>
      </c>
      <c r="G233" s="537">
        <v>1</v>
      </c>
      <c r="H233" s="230"/>
      <c r="I233" s="573"/>
      <c r="J233" s="1225"/>
      <c r="K233" s="27"/>
      <c r="L233" s="27"/>
    </row>
    <row r="234" spans="1:12" s="27" customFormat="1" ht="32.25" customHeight="1" x14ac:dyDescent="0.2">
      <c r="A234" s="1"/>
      <c r="B234" s="1182"/>
      <c r="C234" s="1183"/>
      <c r="D234" s="1161" t="s">
        <v>335</v>
      </c>
      <c r="E234" s="539" t="s">
        <v>336</v>
      </c>
      <c r="F234" s="683" t="s">
        <v>337</v>
      </c>
      <c r="G234" s="220">
        <v>1</v>
      </c>
      <c r="H234" s="221">
        <v>42300</v>
      </c>
      <c r="I234" s="172">
        <v>50770</v>
      </c>
      <c r="J234" s="1225"/>
      <c r="K234" s="259"/>
      <c r="L234" s="259"/>
    </row>
    <row r="235" spans="1:12" s="27" customFormat="1" ht="27" customHeight="1" x14ac:dyDescent="0.25">
      <c r="A235" s="1"/>
      <c r="B235" s="1182"/>
      <c r="C235" s="1183"/>
      <c r="D235" s="1162"/>
      <c r="E235" s="690" t="s">
        <v>338</v>
      </c>
      <c r="F235" s="679" t="s">
        <v>339</v>
      </c>
      <c r="G235" s="40">
        <v>1</v>
      </c>
      <c r="H235" s="222">
        <v>2950</v>
      </c>
      <c r="I235" s="80"/>
      <c r="J235" s="1225"/>
      <c r="K235" s="865"/>
    </row>
    <row r="236" spans="1:12" s="27" customFormat="1" ht="23.25" customHeight="1" thickBot="1" x14ac:dyDescent="0.25">
      <c r="A236" s="1"/>
      <c r="B236" s="1182"/>
      <c r="C236" s="1183"/>
      <c r="D236" s="1163"/>
      <c r="E236" s="165" t="s">
        <v>340</v>
      </c>
      <c r="F236" s="684" t="s">
        <v>341</v>
      </c>
      <c r="G236" s="166">
        <v>1</v>
      </c>
      <c r="H236" s="223">
        <v>5520</v>
      </c>
      <c r="I236" s="573"/>
      <c r="J236" s="1225"/>
      <c r="K236" s="259"/>
    </row>
    <row r="237" spans="1:12" s="27" customFormat="1" ht="27" customHeight="1" x14ac:dyDescent="0.2">
      <c r="A237" s="1"/>
      <c r="B237" s="1182"/>
      <c r="C237" s="1183"/>
      <c r="D237" s="1161" t="s">
        <v>1026</v>
      </c>
      <c r="E237" s="539" t="s">
        <v>336</v>
      </c>
      <c r="F237" s="683" t="s">
        <v>337</v>
      </c>
      <c r="G237" s="220">
        <v>1</v>
      </c>
      <c r="H237" s="221">
        <v>42300</v>
      </c>
      <c r="I237" s="172">
        <v>53350</v>
      </c>
      <c r="J237" s="1225"/>
      <c r="K237" s="259"/>
    </row>
    <row r="238" spans="1:12" s="27" customFormat="1" ht="28.5" customHeight="1" x14ac:dyDescent="0.25">
      <c r="A238" s="1"/>
      <c r="B238" s="1182"/>
      <c r="C238" s="1183"/>
      <c r="D238" s="1162"/>
      <c r="E238" s="690" t="s">
        <v>338</v>
      </c>
      <c r="F238" s="679" t="s">
        <v>339</v>
      </c>
      <c r="G238" s="570">
        <v>1</v>
      </c>
      <c r="H238" s="222">
        <v>2950</v>
      </c>
      <c r="I238" s="80"/>
      <c r="J238" s="1225"/>
      <c r="K238" s="900"/>
    </row>
    <row r="239" spans="1:12" s="27" customFormat="1" ht="24.75" customHeight="1" x14ac:dyDescent="0.2">
      <c r="A239" s="1"/>
      <c r="B239" s="1182"/>
      <c r="C239" s="1183"/>
      <c r="D239" s="1162"/>
      <c r="E239" s="119" t="s">
        <v>789</v>
      </c>
      <c r="F239" s="679" t="s">
        <v>762</v>
      </c>
      <c r="G239" s="570">
        <v>1</v>
      </c>
      <c r="H239" s="222">
        <v>4970</v>
      </c>
      <c r="I239" s="80"/>
      <c r="J239" s="1225"/>
      <c r="K239" s="259"/>
    </row>
    <row r="240" spans="1:12" s="27" customFormat="1" ht="30.75" customHeight="1" thickBot="1" x14ac:dyDescent="0.25">
      <c r="A240" s="1"/>
      <c r="B240" s="1182"/>
      <c r="C240" s="1183"/>
      <c r="D240" s="1163"/>
      <c r="E240" s="159" t="s">
        <v>343</v>
      </c>
      <c r="F240" s="629" t="s">
        <v>759</v>
      </c>
      <c r="G240" s="592">
        <v>1</v>
      </c>
      <c r="H240" s="535">
        <v>3130</v>
      </c>
      <c r="I240" s="573"/>
      <c r="J240" s="1225"/>
      <c r="K240" s="259"/>
    </row>
    <row r="241" spans="1:11" s="27" customFormat="1" ht="27.5" customHeight="1" x14ac:dyDescent="0.2">
      <c r="A241" s="1"/>
      <c r="B241" s="224"/>
      <c r="C241" s="937"/>
      <c r="D241" s="1185" t="s">
        <v>1027</v>
      </c>
      <c r="E241" s="539" t="s">
        <v>336</v>
      </c>
      <c r="F241" s="683" t="s">
        <v>337</v>
      </c>
      <c r="G241" s="220">
        <v>1</v>
      </c>
      <c r="H241" s="221">
        <v>42300</v>
      </c>
      <c r="I241" s="172">
        <v>55650</v>
      </c>
      <c r="J241" s="1225"/>
      <c r="K241" s="259"/>
    </row>
    <row r="242" spans="1:11" s="27" customFormat="1" ht="26.25" customHeight="1" x14ac:dyDescent="0.25">
      <c r="A242" s="1"/>
      <c r="B242" s="538"/>
      <c r="C242" s="937"/>
      <c r="D242" s="1186"/>
      <c r="E242" s="925" t="s">
        <v>338</v>
      </c>
      <c r="F242" s="803" t="s">
        <v>339</v>
      </c>
      <c r="G242" s="804">
        <v>1</v>
      </c>
      <c r="H242" s="927">
        <v>2950</v>
      </c>
      <c r="I242" s="80"/>
      <c r="J242" s="1225"/>
      <c r="K242" s="900"/>
    </row>
    <row r="243" spans="1:11" s="27" customFormat="1" ht="26.25" customHeight="1" x14ac:dyDescent="0.2">
      <c r="A243" s="1"/>
      <c r="B243" s="538"/>
      <c r="C243" s="937"/>
      <c r="D243" s="1186"/>
      <c r="E243" s="928" t="s">
        <v>342</v>
      </c>
      <c r="F243" s="926" t="s">
        <v>755</v>
      </c>
      <c r="G243" s="804">
        <v>1</v>
      </c>
      <c r="H243" s="927">
        <v>7270</v>
      </c>
      <c r="I243" s="80"/>
      <c r="J243" s="1225"/>
      <c r="K243" s="259"/>
    </row>
    <row r="244" spans="1:11" s="27" customFormat="1" ht="31.5" customHeight="1" thickBot="1" x14ac:dyDescent="0.25">
      <c r="A244" s="1"/>
      <c r="B244" s="538"/>
      <c r="C244" s="941"/>
      <c r="D244" s="1187"/>
      <c r="E244" s="420" t="s">
        <v>343</v>
      </c>
      <c r="F244" s="684" t="s">
        <v>759</v>
      </c>
      <c r="G244" s="166">
        <v>1</v>
      </c>
      <c r="H244" s="223">
        <v>3130</v>
      </c>
      <c r="I244" s="573"/>
      <c r="J244" s="1225"/>
      <c r="K244" s="259"/>
    </row>
    <row r="245" spans="1:11" s="27" customFormat="1" ht="30" customHeight="1" x14ac:dyDescent="0.2">
      <c r="A245" s="1"/>
      <c r="B245" s="942" t="s">
        <v>1030</v>
      </c>
      <c r="C245" s="1180" t="s">
        <v>344</v>
      </c>
      <c r="D245" s="939" t="s">
        <v>792</v>
      </c>
      <c r="E245" s="921" t="s">
        <v>735</v>
      </c>
      <c r="F245" s="922" t="s">
        <v>347</v>
      </c>
      <c r="G245" s="923">
        <v>1</v>
      </c>
      <c r="H245" s="535"/>
      <c r="I245" s="80">
        <v>55500</v>
      </c>
      <c r="J245" s="1225"/>
    </row>
    <row r="246" spans="1:11" s="27" customFormat="1" ht="25.5" customHeight="1" x14ac:dyDescent="0.2">
      <c r="A246" s="1"/>
      <c r="B246" s="538"/>
      <c r="C246" s="1181"/>
      <c r="D246" s="328"/>
      <c r="E246" s="1169"/>
      <c r="F246" s="679" t="s">
        <v>339</v>
      </c>
      <c r="G246" s="570">
        <v>1</v>
      </c>
      <c r="H246" s="535"/>
      <c r="I246" s="80"/>
      <c r="J246" s="1225"/>
    </row>
    <row r="247" spans="1:11" s="27" customFormat="1" ht="24.75" customHeight="1" x14ac:dyDescent="0.2">
      <c r="A247" s="1"/>
      <c r="B247" s="538"/>
      <c r="C247" s="1184"/>
      <c r="D247" s="328" t="s">
        <v>840</v>
      </c>
      <c r="E247" s="1170"/>
      <c r="F247" s="679" t="s">
        <v>349</v>
      </c>
      <c r="G247" s="570">
        <v>1</v>
      </c>
      <c r="H247" s="535"/>
      <c r="I247" s="80"/>
      <c r="J247" s="1225"/>
    </row>
    <row r="248" spans="1:11" s="27" customFormat="1" ht="29.25" customHeight="1" x14ac:dyDescent="0.2">
      <c r="A248" s="1"/>
      <c r="B248" s="538"/>
      <c r="C248" s="941"/>
      <c r="D248" s="328"/>
      <c r="E248" s="1170"/>
      <c r="F248" s="914" t="s">
        <v>757</v>
      </c>
      <c r="G248" s="570">
        <v>1</v>
      </c>
      <c r="H248" s="535"/>
      <c r="I248" s="80"/>
      <c r="J248" s="1225"/>
    </row>
    <row r="249" spans="1:11" s="27" customFormat="1" ht="30.75" customHeight="1" thickBot="1" x14ac:dyDescent="0.25">
      <c r="A249" s="1"/>
      <c r="B249" s="538"/>
      <c r="C249" s="941"/>
      <c r="D249" s="934"/>
      <c r="E249" s="1171"/>
      <c r="F249" s="681" t="s">
        <v>758</v>
      </c>
      <c r="G249" s="160">
        <v>1</v>
      </c>
      <c r="H249" s="535"/>
      <c r="I249" s="80"/>
      <c r="J249" s="1225"/>
    </row>
    <row r="250" spans="1:11" s="27" customFormat="1" ht="27.5" customHeight="1" x14ac:dyDescent="0.2">
      <c r="A250" s="1"/>
      <c r="B250" s="538"/>
      <c r="C250" s="941"/>
      <c r="D250" s="940" t="s">
        <v>753</v>
      </c>
      <c r="E250" s="539" t="s">
        <v>774</v>
      </c>
      <c r="F250" s="683" t="s">
        <v>347</v>
      </c>
      <c r="G250" s="220">
        <v>1</v>
      </c>
      <c r="H250" s="536"/>
      <c r="I250" s="172">
        <v>58800</v>
      </c>
      <c r="J250" s="1225"/>
    </row>
    <row r="251" spans="1:11" s="27" customFormat="1" ht="26.25" customHeight="1" x14ac:dyDescent="0.2">
      <c r="A251" s="1"/>
      <c r="B251" s="912"/>
      <c r="C251" s="937"/>
      <c r="D251" s="932"/>
      <c r="E251" s="1166"/>
      <c r="F251" s="679" t="s">
        <v>339</v>
      </c>
      <c r="G251" s="570">
        <v>1</v>
      </c>
      <c r="H251" s="535"/>
      <c r="I251" s="80"/>
      <c r="J251" s="1225"/>
    </row>
    <row r="252" spans="1:11" s="27" customFormat="1" ht="27" customHeight="1" x14ac:dyDescent="0.2">
      <c r="A252" s="1"/>
      <c r="B252" s="912"/>
      <c r="C252" s="937"/>
      <c r="D252" s="932" t="s">
        <v>840</v>
      </c>
      <c r="E252" s="1167"/>
      <c r="F252" s="685" t="s">
        <v>755</v>
      </c>
      <c r="G252" s="570">
        <v>1</v>
      </c>
      <c r="H252" s="535"/>
      <c r="I252" s="80"/>
      <c r="J252" s="1225"/>
    </row>
    <row r="253" spans="1:11" s="27" customFormat="1" ht="27" customHeight="1" x14ac:dyDescent="0.2">
      <c r="A253" s="1"/>
      <c r="B253" s="912"/>
      <c r="C253" s="937"/>
      <c r="D253" s="932" t="s">
        <v>1028</v>
      </c>
      <c r="E253" s="1167"/>
      <c r="F253" s="686" t="s">
        <v>764</v>
      </c>
      <c r="G253" s="570">
        <v>1</v>
      </c>
      <c r="H253" s="535"/>
      <c r="I253" s="80"/>
      <c r="J253" s="1225"/>
    </row>
    <row r="254" spans="1:11" s="27" customFormat="1" ht="30" customHeight="1" x14ac:dyDescent="0.2">
      <c r="A254" s="1"/>
      <c r="B254" s="912"/>
      <c r="C254" s="937"/>
      <c r="D254" s="932"/>
      <c r="E254" s="1167"/>
      <c r="F254" s="914" t="s">
        <v>757</v>
      </c>
      <c r="G254" s="570">
        <v>1</v>
      </c>
      <c r="H254" s="535"/>
      <c r="I254" s="80"/>
      <c r="J254" s="1225"/>
    </row>
    <row r="255" spans="1:11" s="27" customFormat="1" ht="30.75" customHeight="1" thickBot="1" x14ac:dyDescent="0.25">
      <c r="A255" s="1"/>
      <c r="B255" s="1164"/>
      <c r="C255" s="1165"/>
      <c r="D255" s="933"/>
      <c r="E255" s="1168"/>
      <c r="F255" s="681" t="s">
        <v>758</v>
      </c>
      <c r="G255" s="537">
        <v>1</v>
      </c>
      <c r="H255" s="230"/>
      <c r="I255" s="573"/>
      <c r="J255" s="1225"/>
    </row>
    <row r="256" spans="1:11" s="27" customFormat="1" ht="30" customHeight="1" x14ac:dyDescent="0.2">
      <c r="A256" s="1"/>
      <c r="B256" s="1164"/>
      <c r="C256" s="1165"/>
      <c r="D256" s="940" t="s">
        <v>736</v>
      </c>
      <c r="E256" s="539" t="s">
        <v>775</v>
      </c>
      <c r="F256" s="683" t="s">
        <v>347</v>
      </c>
      <c r="G256" s="220">
        <v>1</v>
      </c>
      <c r="H256" s="536"/>
      <c r="I256" s="172">
        <v>60500</v>
      </c>
      <c r="J256" s="1225"/>
    </row>
    <row r="257" spans="1:22" s="27" customFormat="1" ht="26.25" customHeight="1" x14ac:dyDescent="0.2">
      <c r="A257" s="1"/>
      <c r="B257" s="912"/>
      <c r="C257" s="937"/>
      <c r="D257" s="932"/>
      <c r="E257" s="1166"/>
      <c r="F257" s="679" t="s">
        <v>339</v>
      </c>
      <c r="G257" s="570">
        <v>1</v>
      </c>
      <c r="H257" s="535"/>
      <c r="I257" s="80"/>
      <c r="J257" s="1225"/>
    </row>
    <row r="258" spans="1:22" s="27" customFormat="1" ht="25.5" customHeight="1" x14ac:dyDescent="0.2">
      <c r="A258" s="1"/>
      <c r="B258" s="912"/>
      <c r="C258" s="937"/>
      <c r="D258" s="932"/>
      <c r="E258" s="1167"/>
      <c r="F258" s="685" t="s">
        <v>754</v>
      </c>
      <c r="G258" s="570">
        <v>1</v>
      </c>
      <c r="H258" s="535"/>
      <c r="I258" s="80"/>
      <c r="J258" s="1225"/>
    </row>
    <row r="259" spans="1:22" s="27" customFormat="1" ht="29.25" customHeight="1" x14ac:dyDescent="0.2">
      <c r="A259" s="1"/>
      <c r="B259" s="912"/>
      <c r="C259" s="937"/>
      <c r="D259" s="932" t="s">
        <v>1029</v>
      </c>
      <c r="E259" s="1167"/>
      <c r="F259" s="915" t="s">
        <v>759</v>
      </c>
      <c r="G259" s="570">
        <v>1</v>
      </c>
      <c r="H259" s="535"/>
      <c r="I259" s="80"/>
      <c r="J259" s="1225"/>
    </row>
    <row r="260" spans="1:22" s="27" customFormat="1" ht="31.5" customHeight="1" x14ac:dyDescent="0.2">
      <c r="A260" s="1"/>
      <c r="B260" s="912"/>
      <c r="C260" s="937"/>
      <c r="D260" s="932" t="s">
        <v>840</v>
      </c>
      <c r="E260" s="1167"/>
      <c r="F260" s="914" t="s">
        <v>757</v>
      </c>
      <c r="G260" s="570">
        <v>1</v>
      </c>
      <c r="H260" s="535"/>
      <c r="I260" s="80"/>
      <c r="J260" s="1225"/>
    </row>
    <row r="261" spans="1:22" s="27" customFormat="1" ht="31.5" customHeight="1" thickBot="1" x14ac:dyDescent="0.25">
      <c r="A261" s="1"/>
      <c r="B261" s="913"/>
      <c r="C261" s="938"/>
      <c r="D261" s="933"/>
      <c r="E261" s="1168"/>
      <c r="F261" s="681" t="s">
        <v>758</v>
      </c>
      <c r="G261" s="537">
        <v>1</v>
      </c>
      <c r="H261" s="230"/>
      <c r="I261" s="573"/>
      <c r="J261" s="1225"/>
    </row>
    <row r="262" spans="1:22" s="27" customFormat="1" ht="36.75" customHeight="1" x14ac:dyDescent="0.2">
      <c r="A262" s="1"/>
      <c r="B262" s="1093" t="s">
        <v>605</v>
      </c>
      <c r="C262" s="1226" t="s">
        <v>344</v>
      </c>
      <c r="D262" s="1190" t="s">
        <v>345</v>
      </c>
      <c r="E262" s="539" t="s">
        <v>346</v>
      </c>
      <c r="F262" s="683" t="s">
        <v>347</v>
      </c>
      <c r="G262" s="220">
        <v>1</v>
      </c>
      <c r="H262" s="221">
        <v>44350</v>
      </c>
      <c r="I262" s="226">
        <v>55950</v>
      </c>
      <c r="J262" s="1225"/>
      <c r="K262" s="259"/>
    </row>
    <row r="263" spans="1:22" s="27" customFormat="1" ht="26.25" customHeight="1" x14ac:dyDescent="0.25">
      <c r="A263" s="1"/>
      <c r="B263" s="1093"/>
      <c r="C263" s="1226"/>
      <c r="D263" s="1191"/>
      <c r="E263" s="690" t="s">
        <v>338</v>
      </c>
      <c r="F263" s="679" t="s">
        <v>339</v>
      </c>
      <c r="G263" s="40">
        <v>1</v>
      </c>
      <c r="H263" s="222">
        <v>2950</v>
      </c>
      <c r="I263" s="105"/>
      <c r="J263" s="1225"/>
      <c r="K263" s="900"/>
    </row>
    <row r="264" spans="1:22" s="27" customFormat="1" ht="29.25" customHeight="1" thickBot="1" x14ac:dyDescent="0.3">
      <c r="A264" s="1"/>
      <c r="B264" s="1094"/>
      <c r="C264" s="1227"/>
      <c r="D264" s="1192"/>
      <c r="E264" s="165" t="s">
        <v>348</v>
      </c>
      <c r="F264" s="684" t="s">
        <v>349</v>
      </c>
      <c r="G264" s="166">
        <v>1</v>
      </c>
      <c r="H264" s="223">
        <v>8650</v>
      </c>
      <c r="I264" s="227"/>
      <c r="J264" s="1225"/>
      <c r="K264" s="900"/>
    </row>
    <row r="265" spans="1:22" s="27" customFormat="1" ht="23.5" customHeight="1" x14ac:dyDescent="0.25">
      <c r="A265" s="1"/>
      <c r="B265" s="1230"/>
      <c r="C265" s="1231"/>
      <c r="D265" s="1190" t="s">
        <v>1032</v>
      </c>
      <c r="E265" s="539" t="s">
        <v>346</v>
      </c>
      <c r="F265" s="683" t="s">
        <v>350</v>
      </c>
      <c r="G265" s="220">
        <v>1</v>
      </c>
      <c r="H265" s="221">
        <v>44350</v>
      </c>
      <c r="I265" s="172">
        <v>58550</v>
      </c>
      <c r="J265" s="1225"/>
      <c r="K265" s="900"/>
    </row>
    <row r="266" spans="1:22" s="27" customFormat="1" ht="30.75" customHeight="1" x14ac:dyDescent="0.25">
      <c r="A266" s="1"/>
      <c r="B266" s="1047"/>
      <c r="C266" s="1232"/>
      <c r="D266" s="1191"/>
      <c r="E266" s="690" t="s">
        <v>338</v>
      </c>
      <c r="F266" s="679" t="s">
        <v>339</v>
      </c>
      <c r="G266" s="40">
        <v>1</v>
      </c>
      <c r="H266" s="222">
        <v>2950</v>
      </c>
      <c r="I266" s="80"/>
      <c r="J266" s="1225"/>
      <c r="K266" s="900"/>
    </row>
    <row r="267" spans="1:22" s="27" customFormat="1" ht="33.75" customHeight="1" x14ac:dyDescent="0.25">
      <c r="A267" s="1"/>
      <c r="B267" s="1047"/>
      <c r="C267" s="1232"/>
      <c r="D267" s="1191"/>
      <c r="E267" s="119" t="s">
        <v>342</v>
      </c>
      <c r="F267" s="685" t="s">
        <v>755</v>
      </c>
      <c r="G267" s="40">
        <v>1</v>
      </c>
      <c r="H267" s="222">
        <v>7270</v>
      </c>
      <c r="I267" s="80"/>
      <c r="J267" s="1225"/>
      <c r="K267" s="900"/>
    </row>
    <row r="268" spans="1:22" s="27" customFormat="1" ht="32.25" customHeight="1" thickBot="1" x14ac:dyDescent="0.3">
      <c r="A268" s="1"/>
      <c r="B268" s="1047"/>
      <c r="C268" s="1232"/>
      <c r="D268" s="1192"/>
      <c r="E268" s="691" t="s">
        <v>765</v>
      </c>
      <c r="F268" s="686" t="s">
        <v>764</v>
      </c>
      <c r="G268" s="160">
        <v>1</v>
      </c>
      <c r="H268" s="223">
        <v>3980</v>
      </c>
      <c r="I268" s="573"/>
      <c r="J268" s="1225"/>
      <c r="K268" s="900"/>
    </row>
    <row r="269" spans="1:22" ht="27.75" customHeight="1" x14ac:dyDescent="0.25">
      <c r="B269" s="1047"/>
      <c r="C269" s="1232"/>
      <c r="D269" s="1190" t="s">
        <v>1033</v>
      </c>
      <c r="E269" s="539" t="s">
        <v>346</v>
      </c>
      <c r="F269" s="683" t="s">
        <v>350</v>
      </c>
      <c r="G269" s="220">
        <v>1</v>
      </c>
      <c r="H269" s="221">
        <v>44350</v>
      </c>
      <c r="I269" s="172">
        <v>60400</v>
      </c>
      <c r="J269" s="1225"/>
      <c r="K269" s="900"/>
      <c r="L269" s="27"/>
      <c r="N269" s="27"/>
      <c r="V269" s="27"/>
    </row>
    <row r="270" spans="1:22" ht="27.75" customHeight="1" x14ac:dyDescent="0.25">
      <c r="B270" s="538"/>
      <c r="C270" s="228"/>
      <c r="D270" s="1191"/>
      <c r="E270" s="690" t="s">
        <v>338</v>
      </c>
      <c r="F270" s="679" t="s">
        <v>339</v>
      </c>
      <c r="G270" s="40">
        <v>1</v>
      </c>
      <c r="H270" s="222">
        <v>2950</v>
      </c>
      <c r="I270" s="80"/>
      <c r="J270" s="1225"/>
      <c r="K270" s="900"/>
    </row>
    <row r="271" spans="1:22" ht="30.75" customHeight="1" x14ac:dyDescent="0.2">
      <c r="B271" s="538"/>
      <c r="C271" s="228"/>
      <c r="D271" s="1191"/>
      <c r="E271" s="119" t="s">
        <v>351</v>
      </c>
      <c r="F271" s="685" t="s">
        <v>754</v>
      </c>
      <c r="G271" s="40">
        <v>1</v>
      </c>
      <c r="H271" s="222">
        <v>9970</v>
      </c>
      <c r="I271" s="80"/>
      <c r="J271" s="1225"/>
      <c r="K271" s="259"/>
    </row>
    <row r="272" spans="1:22" ht="36.75" customHeight="1" thickBot="1" x14ac:dyDescent="0.25">
      <c r="B272" s="1164"/>
      <c r="C272" s="1165"/>
      <c r="D272" s="1191"/>
      <c r="E272" s="947" t="s">
        <v>343</v>
      </c>
      <c r="F272" s="948" t="s">
        <v>759</v>
      </c>
      <c r="G272" s="944">
        <v>1</v>
      </c>
      <c r="H272" s="945">
        <v>3130</v>
      </c>
      <c r="I272" s="80"/>
      <c r="J272" s="1225"/>
      <c r="K272" s="259"/>
    </row>
    <row r="273" spans="1:12" ht="48.75" customHeight="1" x14ac:dyDescent="0.2">
      <c r="B273" s="1233" t="s">
        <v>1031</v>
      </c>
      <c r="C273" s="1234"/>
      <c r="D273" s="1239" t="s">
        <v>1024</v>
      </c>
      <c r="E273" s="950" t="s">
        <v>346</v>
      </c>
      <c r="F273" s="951" t="s">
        <v>1037</v>
      </c>
      <c r="G273" s="952">
        <v>1</v>
      </c>
      <c r="H273" s="953">
        <v>79580</v>
      </c>
      <c r="I273" s="226">
        <v>90630</v>
      </c>
      <c r="J273" s="1225"/>
    </row>
    <row r="274" spans="1:12" ht="39.75" customHeight="1" x14ac:dyDescent="0.25">
      <c r="B274" s="1235"/>
      <c r="C274" s="1236"/>
      <c r="D274" s="1240"/>
      <c r="E274" s="925" t="s">
        <v>338</v>
      </c>
      <c r="F274" s="803" t="s">
        <v>339</v>
      </c>
      <c r="G274" s="804">
        <v>1</v>
      </c>
      <c r="H274" s="927">
        <v>2950</v>
      </c>
      <c r="I274" s="105"/>
      <c r="J274" s="1225"/>
      <c r="K274" s="900"/>
    </row>
    <row r="275" spans="1:12" s="566" customFormat="1" ht="39.75" customHeight="1" x14ac:dyDescent="0.2">
      <c r="A275" s="565"/>
      <c r="B275" s="1235"/>
      <c r="C275" s="1236"/>
      <c r="D275" s="1240"/>
      <c r="E275" s="946" t="s">
        <v>789</v>
      </c>
      <c r="F275" s="943" t="s">
        <v>1038</v>
      </c>
      <c r="G275" s="944">
        <v>1</v>
      </c>
      <c r="H275" s="945">
        <v>4970</v>
      </c>
      <c r="I275" s="105"/>
      <c r="J275" s="1225"/>
      <c r="K275" s="259"/>
      <c r="L275"/>
    </row>
    <row r="276" spans="1:12" ht="46.5" customHeight="1" thickBot="1" x14ac:dyDescent="0.25">
      <c r="B276" s="1237"/>
      <c r="C276" s="1238"/>
      <c r="D276" s="1241"/>
      <c r="E276" s="954" t="s">
        <v>343</v>
      </c>
      <c r="F276" s="955" t="s">
        <v>759</v>
      </c>
      <c r="G276" s="166">
        <v>1</v>
      </c>
      <c r="H276" s="223">
        <v>3130</v>
      </c>
      <c r="I276" s="227"/>
      <c r="J276" s="1225"/>
      <c r="K276" s="259"/>
      <c r="L276" s="566"/>
    </row>
    <row r="277" spans="1:12" ht="41.5" customHeight="1" x14ac:dyDescent="0.2">
      <c r="B277" s="1143" t="s">
        <v>865</v>
      </c>
      <c r="C277" s="1208" t="s">
        <v>353</v>
      </c>
      <c r="D277" s="1191" t="s">
        <v>354</v>
      </c>
      <c r="E277" s="921" t="s">
        <v>864</v>
      </c>
      <c r="F277" s="922" t="s">
        <v>355</v>
      </c>
      <c r="G277" s="923">
        <v>1</v>
      </c>
      <c r="H277" s="949">
        <v>56395</v>
      </c>
      <c r="I277" s="80">
        <v>64865</v>
      </c>
      <c r="J277" s="1225"/>
    </row>
    <row r="278" spans="1:12" ht="23.5" customHeight="1" x14ac:dyDescent="0.25">
      <c r="B278" s="1143"/>
      <c r="C278" s="1228"/>
      <c r="D278" s="1191"/>
      <c r="E278" s="690" t="s">
        <v>338</v>
      </c>
      <c r="F278" s="679" t="s">
        <v>339</v>
      </c>
      <c r="G278" s="40">
        <v>1</v>
      </c>
      <c r="H278" s="222">
        <v>2950</v>
      </c>
      <c r="I278" s="80"/>
      <c r="J278" s="1225"/>
      <c r="K278" s="900"/>
    </row>
    <row r="279" spans="1:12" ht="42" customHeight="1" thickBot="1" x14ac:dyDescent="0.25">
      <c r="B279" s="1143"/>
      <c r="C279" s="1229"/>
      <c r="D279" s="1192"/>
      <c r="E279" s="689" t="s">
        <v>340</v>
      </c>
      <c r="F279" s="687" t="s">
        <v>341</v>
      </c>
      <c r="G279" s="229">
        <v>1</v>
      </c>
      <c r="H279" s="230">
        <v>5520</v>
      </c>
      <c r="I279" s="573"/>
      <c r="J279" s="1225"/>
      <c r="K279" s="259"/>
    </row>
    <row r="280" spans="1:12" ht="33.75" customHeight="1" x14ac:dyDescent="0.2">
      <c r="B280" s="542"/>
      <c r="C280" s="253"/>
      <c r="D280" s="1190" t="s">
        <v>1034</v>
      </c>
      <c r="E280" s="539" t="s">
        <v>864</v>
      </c>
      <c r="F280" s="683" t="s">
        <v>355</v>
      </c>
      <c r="G280" s="220">
        <v>1</v>
      </c>
      <c r="H280" s="221">
        <v>56395</v>
      </c>
      <c r="I280" s="172">
        <v>67445</v>
      </c>
      <c r="J280" s="1225"/>
    </row>
    <row r="281" spans="1:12" ht="33.75" customHeight="1" x14ac:dyDescent="0.2">
      <c r="B281" s="542"/>
      <c r="C281" s="253"/>
      <c r="D281" s="1191"/>
      <c r="E281" s="690" t="s">
        <v>338</v>
      </c>
      <c r="F281" s="679" t="s">
        <v>339</v>
      </c>
      <c r="G281" s="40">
        <v>1</v>
      </c>
      <c r="H281" s="222">
        <v>2950</v>
      </c>
      <c r="I281" s="80"/>
      <c r="J281" s="1225"/>
      <c r="K281" s="259"/>
    </row>
    <row r="282" spans="1:12" ht="27" customHeight="1" x14ac:dyDescent="0.25">
      <c r="B282" s="542"/>
      <c r="C282" s="253"/>
      <c r="D282" s="1191"/>
      <c r="E282" s="119" t="s">
        <v>789</v>
      </c>
      <c r="F282" s="685" t="s">
        <v>756</v>
      </c>
      <c r="G282" s="570">
        <v>1</v>
      </c>
      <c r="H282" s="222">
        <v>4970</v>
      </c>
      <c r="I282" s="80"/>
      <c r="J282" s="1225"/>
      <c r="K282" s="900"/>
    </row>
    <row r="283" spans="1:12" ht="33" customHeight="1" thickBot="1" x14ac:dyDescent="0.25">
      <c r="B283" s="542"/>
      <c r="C283" s="253"/>
      <c r="D283" s="1192"/>
      <c r="E283" s="165" t="s">
        <v>343</v>
      </c>
      <c r="F283" s="684" t="s">
        <v>759</v>
      </c>
      <c r="G283" s="166">
        <v>1</v>
      </c>
      <c r="H283" s="223">
        <v>3130</v>
      </c>
      <c r="I283" s="573"/>
      <c r="J283" s="1225"/>
      <c r="K283" s="259"/>
    </row>
    <row r="284" spans="1:12" ht="45.5" customHeight="1" x14ac:dyDescent="0.2">
      <c r="B284" s="231"/>
      <c r="C284" s="232"/>
      <c r="D284" s="1190" t="s">
        <v>776</v>
      </c>
      <c r="E284" s="539" t="s">
        <v>864</v>
      </c>
      <c r="F284" s="683" t="s">
        <v>355</v>
      </c>
      <c r="G284" s="220">
        <v>1</v>
      </c>
      <c r="H284" s="221">
        <v>56395</v>
      </c>
      <c r="I284" s="172">
        <v>70595</v>
      </c>
      <c r="J284" s="1225"/>
      <c r="K284" s="259"/>
    </row>
    <row r="285" spans="1:12" ht="25.5" customHeight="1" x14ac:dyDescent="0.2">
      <c r="B285" s="231"/>
      <c r="C285" s="232"/>
      <c r="D285" s="1191"/>
      <c r="E285" s="690" t="s">
        <v>338</v>
      </c>
      <c r="F285" s="679" t="s">
        <v>339</v>
      </c>
      <c r="G285" s="40">
        <v>1</v>
      </c>
      <c r="H285" s="222">
        <v>2950</v>
      </c>
      <c r="I285" s="80"/>
      <c r="J285" s="1225"/>
      <c r="K285" s="259"/>
    </row>
    <row r="286" spans="1:12" ht="30" customHeight="1" x14ac:dyDescent="0.25">
      <c r="B286" s="231"/>
      <c r="C286" s="232"/>
      <c r="D286" s="1191"/>
      <c r="E286" s="119" t="s">
        <v>342</v>
      </c>
      <c r="F286" s="685" t="s">
        <v>755</v>
      </c>
      <c r="G286" s="40">
        <v>1</v>
      </c>
      <c r="H286" s="222">
        <v>7270</v>
      </c>
      <c r="I286" s="80"/>
      <c r="J286" s="1225"/>
      <c r="K286" s="900"/>
    </row>
    <row r="287" spans="1:12" ht="32.25" customHeight="1" thickBot="1" x14ac:dyDescent="0.25">
      <c r="B287" s="233"/>
      <c r="C287" s="234"/>
      <c r="D287" s="1192"/>
      <c r="E287" s="165" t="s">
        <v>765</v>
      </c>
      <c r="F287" s="684" t="s">
        <v>764</v>
      </c>
      <c r="G287" s="166">
        <v>1</v>
      </c>
      <c r="H287" s="223">
        <v>3980</v>
      </c>
      <c r="I287" s="215"/>
      <c r="J287" s="1225"/>
      <c r="K287" s="259"/>
    </row>
    <row r="288" spans="1:12" s="566" customFormat="1" ht="67.25" customHeight="1" thickBot="1" x14ac:dyDescent="0.25">
      <c r="A288" s="565"/>
      <c r="B288" s="768" t="s">
        <v>747</v>
      </c>
      <c r="C288" s="545" t="s">
        <v>749</v>
      </c>
      <c r="D288" s="549" t="s">
        <v>868</v>
      </c>
      <c r="E288" s="546" t="s">
        <v>748</v>
      </c>
      <c r="F288" s="783" t="s">
        <v>752</v>
      </c>
      <c r="G288" s="547">
        <v>1</v>
      </c>
      <c r="H288" s="1054">
        <v>4900</v>
      </c>
      <c r="I288" s="1055"/>
      <c r="J288" s="1225"/>
      <c r="K288" s="259"/>
      <c r="L288"/>
    </row>
    <row r="289" spans="1:12" ht="39.75" customHeight="1" x14ac:dyDescent="0.2">
      <c r="B289" s="1204" t="s">
        <v>629</v>
      </c>
      <c r="C289" s="1207" t="s">
        <v>356</v>
      </c>
      <c r="D289" s="1190" t="s">
        <v>841</v>
      </c>
      <c r="E289" s="539" t="s">
        <v>357</v>
      </c>
      <c r="F289" s="683" t="s">
        <v>630</v>
      </c>
      <c r="G289" s="220">
        <v>1</v>
      </c>
      <c r="H289" s="221">
        <v>76765</v>
      </c>
      <c r="I289" s="172">
        <v>88365</v>
      </c>
      <c r="J289" s="1225"/>
      <c r="K289" s="566"/>
      <c r="L289" s="566"/>
    </row>
    <row r="290" spans="1:12" ht="35" customHeight="1" x14ac:dyDescent="0.25">
      <c r="B290" s="1205"/>
      <c r="C290" s="1208"/>
      <c r="D290" s="1191"/>
      <c r="E290" s="690" t="s">
        <v>338</v>
      </c>
      <c r="F290" s="679" t="s">
        <v>339</v>
      </c>
      <c r="G290" s="40">
        <v>1</v>
      </c>
      <c r="H290" s="222">
        <v>2950</v>
      </c>
      <c r="I290" s="80"/>
      <c r="J290" s="1225"/>
      <c r="K290" s="900"/>
    </row>
    <row r="291" spans="1:12" ht="40.25" customHeight="1" thickBot="1" x14ac:dyDescent="0.25">
      <c r="B291" s="1206"/>
      <c r="C291" s="1209"/>
      <c r="D291" s="1192"/>
      <c r="E291" s="165" t="s">
        <v>348</v>
      </c>
      <c r="F291" s="684" t="s">
        <v>349</v>
      </c>
      <c r="G291" s="166">
        <v>1</v>
      </c>
      <c r="H291" s="223">
        <v>8650</v>
      </c>
      <c r="I291" s="573"/>
      <c r="J291" s="1225"/>
      <c r="K291" s="259"/>
    </row>
    <row r="292" spans="1:12" ht="29.25" customHeight="1" x14ac:dyDescent="0.2">
      <c r="B292" s="542"/>
      <c r="C292" s="563"/>
      <c r="D292" s="1190" t="s">
        <v>1035</v>
      </c>
      <c r="E292" s="539" t="s">
        <v>357</v>
      </c>
      <c r="F292" s="683" t="s">
        <v>631</v>
      </c>
      <c r="G292" s="220">
        <v>1</v>
      </c>
      <c r="H292" s="221">
        <v>76765</v>
      </c>
      <c r="I292" s="172">
        <v>90965</v>
      </c>
      <c r="J292" s="1225"/>
    </row>
    <row r="293" spans="1:12" ht="33" customHeight="1" x14ac:dyDescent="0.25">
      <c r="B293" s="542"/>
      <c r="C293" s="563"/>
      <c r="D293" s="1191"/>
      <c r="E293" s="690" t="s">
        <v>338</v>
      </c>
      <c r="F293" s="679" t="s">
        <v>339</v>
      </c>
      <c r="G293" s="40">
        <v>1</v>
      </c>
      <c r="H293" s="222">
        <v>2950</v>
      </c>
      <c r="I293" s="80"/>
      <c r="J293" s="1225"/>
      <c r="K293" s="900"/>
    </row>
    <row r="294" spans="1:12" ht="26.25" customHeight="1" x14ac:dyDescent="0.2">
      <c r="B294" s="542"/>
      <c r="C294" s="563"/>
      <c r="D294" s="1191"/>
      <c r="E294" s="119" t="s">
        <v>342</v>
      </c>
      <c r="F294" s="679" t="s">
        <v>763</v>
      </c>
      <c r="G294" s="40">
        <v>1</v>
      </c>
      <c r="H294" s="222">
        <v>7270</v>
      </c>
      <c r="I294" s="80"/>
      <c r="J294" s="1225"/>
      <c r="K294" s="259"/>
    </row>
    <row r="295" spans="1:12" ht="30.75" customHeight="1" thickBot="1" x14ac:dyDescent="0.25">
      <c r="B295" s="542"/>
      <c r="C295" s="563"/>
      <c r="D295" s="1192"/>
      <c r="E295" s="165" t="s">
        <v>765</v>
      </c>
      <c r="F295" s="684" t="s">
        <v>764</v>
      </c>
      <c r="G295" s="166">
        <v>1</v>
      </c>
      <c r="H295" s="223">
        <v>3980</v>
      </c>
      <c r="I295" s="573"/>
      <c r="J295" s="1225"/>
      <c r="K295" s="259"/>
    </row>
    <row r="296" spans="1:12" ht="32" customHeight="1" x14ac:dyDescent="0.2">
      <c r="B296" s="231"/>
      <c r="C296" s="235"/>
      <c r="D296" s="1190" t="s">
        <v>1036</v>
      </c>
      <c r="E296" s="539" t="s">
        <v>357</v>
      </c>
      <c r="F296" s="683" t="s">
        <v>631</v>
      </c>
      <c r="G296" s="220">
        <v>1</v>
      </c>
      <c r="H296" s="221">
        <v>76765</v>
      </c>
      <c r="I296" s="172">
        <v>92815</v>
      </c>
      <c r="J296" s="1225"/>
    </row>
    <row r="297" spans="1:12" ht="27.75" customHeight="1" x14ac:dyDescent="0.25">
      <c r="B297" s="231"/>
      <c r="C297" s="235"/>
      <c r="D297" s="1191"/>
      <c r="E297" s="690" t="s">
        <v>338</v>
      </c>
      <c r="F297" s="679" t="s">
        <v>339</v>
      </c>
      <c r="G297" s="40">
        <v>1</v>
      </c>
      <c r="H297" s="222">
        <v>2950</v>
      </c>
      <c r="I297" s="80"/>
      <c r="J297" s="1225"/>
      <c r="K297" s="900"/>
    </row>
    <row r="298" spans="1:12" ht="27.75" customHeight="1" x14ac:dyDescent="0.2">
      <c r="B298" s="231"/>
      <c r="C298" s="235"/>
      <c r="D298" s="1191"/>
      <c r="E298" s="119" t="s">
        <v>351</v>
      </c>
      <c r="F298" s="679" t="s">
        <v>754</v>
      </c>
      <c r="G298" s="40">
        <v>1</v>
      </c>
      <c r="H298" s="222">
        <v>9970</v>
      </c>
      <c r="I298" s="80"/>
      <c r="J298" s="1225"/>
      <c r="K298" s="259"/>
    </row>
    <row r="299" spans="1:12" ht="33" customHeight="1" thickBot="1" x14ac:dyDescent="0.25">
      <c r="B299" s="233"/>
      <c r="C299" s="236"/>
      <c r="D299" s="1192"/>
      <c r="E299" s="165" t="s">
        <v>343</v>
      </c>
      <c r="F299" s="684" t="s">
        <v>759</v>
      </c>
      <c r="G299" s="166">
        <v>1</v>
      </c>
      <c r="H299" s="223">
        <v>3130</v>
      </c>
      <c r="I299" s="573"/>
      <c r="J299" s="1225"/>
      <c r="K299" s="259"/>
    </row>
    <row r="300" spans="1:12" ht="36.5" customHeight="1" x14ac:dyDescent="0.2">
      <c r="A300" s="260"/>
      <c r="B300" s="1194" t="s">
        <v>604</v>
      </c>
      <c r="C300" s="225"/>
      <c r="D300" s="1210" t="s">
        <v>597</v>
      </c>
      <c r="E300" s="539" t="s">
        <v>595</v>
      </c>
      <c r="F300" s="683" t="s">
        <v>358</v>
      </c>
      <c r="G300" s="220">
        <v>1</v>
      </c>
      <c r="H300" s="221">
        <v>99200</v>
      </c>
      <c r="I300" s="226">
        <f>SUM(H300:H305)</f>
        <v>134340</v>
      </c>
      <c r="J300" s="1225"/>
    </row>
    <row r="301" spans="1:12" ht="34.5" customHeight="1" x14ac:dyDescent="0.25">
      <c r="B301" s="1194"/>
      <c r="C301" s="225"/>
      <c r="D301" s="1211"/>
      <c r="E301" s="51" t="s">
        <v>363</v>
      </c>
      <c r="F301" s="631" t="s">
        <v>364</v>
      </c>
      <c r="G301" s="33">
        <v>1</v>
      </c>
      <c r="H301" s="240">
        <v>14028</v>
      </c>
      <c r="I301" s="237"/>
      <c r="J301" s="1225"/>
      <c r="K301" s="862"/>
    </row>
    <row r="302" spans="1:12" ht="30.75" customHeight="1" x14ac:dyDescent="0.2">
      <c r="B302" s="1194"/>
      <c r="C302" s="225"/>
      <c r="D302" s="1211"/>
      <c r="E302" s="51" t="s">
        <v>430</v>
      </c>
      <c r="F302" s="631" t="s">
        <v>594</v>
      </c>
      <c r="G302" s="40">
        <v>1</v>
      </c>
      <c r="H302" s="222">
        <v>6160</v>
      </c>
      <c r="I302" s="237"/>
      <c r="J302" s="1225"/>
    </row>
    <row r="303" spans="1:12" ht="36" customHeight="1" x14ac:dyDescent="0.2">
      <c r="B303" s="1194"/>
      <c r="C303" s="225"/>
      <c r="D303" s="1211"/>
      <c r="E303" s="51" t="s">
        <v>368</v>
      </c>
      <c r="F303" s="679" t="s">
        <v>359</v>
      </c>
      <c r="G303" s="40">
        <v>1</v>
      </c>
      <c r="H303" s="222">
        <v>4956</v>
      </c>
      <c r="I303" s="237"/>
      <c r="J303" s="1225"/>
    </row>
    <row r="304" spans="1:12" ht="45" customHeight="1" x14ac:dyDescent="0.2">
      <c r="B304" s="1194"/>
      <c r="C304" s="225"/>
      <c r="D304" s="1211"/>
      <c r="E304" s="51" t="s">
        <v>352</v>
      </c>
      <c r="F304" s="679" t="s">
        <v>360</v>
      </c>
      <c r="G304" s="40">
        <v>1</v>
      </c>
      <c r="H304" s="222">
        <v>5656</v>
      </c>
      <c r="I304" s="237"/>
      <c r="J304" s="1225"/>
    </row>
    <row r="305" spans="1:12" ht="38.25" customHeight="1" thickBot="1" x14ac:dyDescent="0.25">
      <c r="B305" s="1194"/>
      <c r="C305" s="225"/>
      <c r="D305" s="1212"/>
      <c r="E305" s="420" t="s">
        <v>623</v>
      </c>
      <c r="F305" s="688" t="s">
        <v>634</v>
      </c>
      <c r="G305" s="55">
        <v>1</v>
      </c>
      <c r="H305" s="241">
        <v>4340</v>
      </c>
      <c r="I305" s="239"/>
      <c r="J305" s="1225"/>
    </row>
    <row r="306" spans="1:12" ht="34.5" customHeight="1" x14ac:dyDescent="0.2">
      <c r="B306" s="1194" t="s">
        <v>603</v>
      </c>
      <c r="C306" s="225"/>
      <c r="D306" s="1196" t="s">
        <v>598</v>
      </c>
      <c r="E306" s="692" t="s">
        <v>361</v>
      </c>
      <c r="F306" s="682" t="s">
        <v>362</v>
      </c>
      <c r="G306" s="144">
        <v>1</v>
      </c>
      <c r="H306" s="221">
        <v>124264</v>
      </c>
      <c r="I306" s="172">
        <f>SUM(H306:H312)</f>
        <v>171080</v>
      </c>
      <c r="J306" s="1225"/>
    </row>
    <row r="307" spans="1:12" ht="36" customHeight="1" x14ac:dyDescent="0.2">
      <c r="B307" s="1194"/>
      <c r="C307" s="225"/>
      <c r="D307" s="1197"/>
      <c r="E307" s="51" t="s">
        <v>363</v>
      </c>
      <c r="F307" s="631" t="s">
        <v>364</v>
      </c>
      <c r="G307" s="33">
        <v>1</v>
      </c>
      <c r="H307" s="240">
        <v>14028</v>
      </c>
      <c r="I307" s="118"/>
      <c r="J307" s="1225"/>
    </row>
    <row r="308" spans="1:12" ht="38.25" customHeight="1" x14ac:dyDescent="0.2">
      <c r="B308" s="1194"/>
      <c r="C308" s="225"/>
      <c r="D308" s="1197"/>
      <c r="E308" s="51" t="s">
        <v>365</v>
      </c>
      <c r="F308" s="631" t="s">
        <v>366</v>
      </c>
      <c r="G308" s="33">
        <v>1</v>
      </c>
      <c r="H308" s="240">
        <v>11046</v>
      </c>
      <c r="I308" s="118"/>
      <c r="J308" s="1225"/>
    </row>
    <row r="309" spans="1:12" ht="49.5" customHeight="1" x14ac:dyDescent="0.2">
      <c r="B309" s="1194"/>
      <c r="C309" s="225"/>
      <c r="D309" s="1197"/>
      <c r="E309" s="51" t="s">
        <v>601</v>
      </c>
      <c r="F309" s="631" t="s">
        <v>367</v>
      </c>
      <c r="G309" s="33">
        <v>1</v>
      </c>
      <c r="H309" s="240">
        <v>7266</v>
      </c>
      <c r="I309" s="118"/>
      <c r="J309" s="1225"/>
    </row>
    <row r="310" spans="1:12" ht="39.75" customHeight="1" x14ac:dyDescent="0.2">
      <c r="B310" s="1194"/>
      <c r="C310" s="225"/>
      <c r="D310" s="1197"/>
      <c r="E310" s="51" t="s">
        <v>368</v>
      </c>
      <c r="F310" s="679" t="s">
        <v>359</v>
      </c>
      <c r="G310" s="33">
        <v>1</v>
      </c>
      <c r="H310" s="240">
        <v>4956</v>
      </c>
      <c r="I310" s="118"/>
      <c r="J310" s="1225"/>
    </row>
    <row r="311" spans="1:12" ht="33" customHeight="1" x14ac:dyDescent="0.2">
      <c r="B311" s="1194"/>
      <c r="C311" s="225"/>
      <c r="D311" s="1198"/>
      <c r="E311" s="161" t="s">
        <v>328</v>
      </c>
      <c r="F311" s="540" t="s">
        <v>162</v>
      </c>
      <c r="G311" s="160">
        <v>1</v>
      </c>
      <c r="H311" s="238">
        <v>5180</v>
      </c>
      <c r="I311" s="118"/>
      <c r="J311" s="1225"/>
    </row>
    <row r="312" spans="1:12" ht="27" customHeight="1" thickBot="1" x14ac:dyDescent="0.25">
      <c r="B312" s="1195"/>
      <c r="C312" s="205"/>
      <c r="D312" s="1199"/>
      <c r="E312" s="420" t="s">
        <v>623</v>
      </c>
      <c r="F312" s="688" t="s">
        <v>634</v>
      </c>
      <c r="G312" s="55">
        <v>1</v>
      </c>
      <c r="H312" s="241">
        <v>4340</v>
      </c>
      <c r="I312" s="242"/>
      <c r="J312" s="1225"/>
    </row>
    <row r="313" spans="1:12" s="564" customFormat="1" ht="27" customHeight="1" thickBot="1" x14ac:dyDescent="0.25">
      <c r="A313" s="565"/>
      <c r="B313" s="579" t="s">
        <v>743</v>
      </c>
      <c r="C313" s="580"/>
      <c r="D313" s="580"/>
      <c r="E313" s="693"/>
      <c r="F313" s="581"/>
      <c r="G313" s="582"/>
      <c r="H313" s="1159"/>
      <c r="I313" s="1219"/>
      <c r="J313" s="1225"/>
      <c r="K313"/>
      <c r="L313"/>
    </row>
    <row r="314" spans="1:12" s="564" customFormat="1" ht="42.5" customHeight="1" x14ac:dyDescent="0.2">
      <c r="A314" s="565"/>
      <c r="B314" s="1213" t="s">
        <v>616</v>
      </c>
      <c r="C314" s="1217"/>
      <c r="D314" s="1215" t="s">
        <v>699</v>
      </c>
      <c r="E314" s="539" t="s">
        <v>615</v>
      </c>
      <c r="F314" s="683" t="s">
        <v>614</v>
      </c>
      <c r="G314" s="570">
        <v>1</v>
      </c>
      <c r="H314" s="589"/>
      <c r="I314" s="595">
        <v>25000</v>
      </c>
      <c r="J314" s="1225"/>
    </row>
    <row r="315" spans="1:12" ht="110.25" customHeight="1" thickBot="1" x14ac:dyDescent="0.25">
      <c r="B315" s="1214"/>
      <c r="C315" s="1218"/>
      <c r="D315" s="1216"/>
      <c r="E315" s="770" t="s">
        <v>642</v>
      </c>
      <c r="F315" s="687" t="s">
        <v>700</v>
      </c>
      <c r="G315" s="570"/>
      <c r="H315" s="590"/>
      <c r="I315" s="573"/>
      <c r="J315" s="1225"/>
      <c r="K315" s="564"/>
      <c r="L315" s="564"/>
    </row>
    <row r="316" spans="1:12" ht="28.5" customHeight="1" thickBot="1" x14ac:dyDescent="0.25">
      <c r="B316" s="243" t="s">
        <v>369</v>
      </c>
      <c r="C316" s="244"/>
      <c r="D316" s="244"/>
      <c r="E316" s="245"/>
      <c r="F316" s="561"/>
      <c r="G316" s="247"/>
      <c r="H316" s="1200"/>
      <c r="I316" s="1201"/>
      <c r="J316" s="1225"/>
    </row>
    <row r="317" spans="1:12" ht="57.75" customHeight="1" x14ac:dyDescent="0.2">
      <c r="B317" s="248" t="s">
        <v>370</v>
      </c>
      <c r="C317" s="249"/>
      <c r="D317" s="211" t="s">
        <v>371</v>
      </c>
      <c r="E317" s="143" t="s">
        <v>372</v>
      </c>
      <c r="F317" s="682" t="s">
        <v>373</v>
      </c>
      <c r="G317" s="144">
        <v>1</v>
      </c>
      <c r="H317" s="250"/>
      <c r="I317" s="251">
        <v>5985</v>
      </c>
      <c r="J317" s="1225"/>
    </row>
    <row r="318" spans="1:12" ht="84.75" customHeight="1" x14ac:dyDescent="0.2">
      <c r="B318" s="252" t="s">
        <v>374</v>
      </c>
      <c r="C318" s="253"/>
      <c r="D318" s="31" t="s">
        <v>375</v>
      </c>
      <c r="E318" s="32" t="s">
        <v>376</v>
      </c>
      <c r="F318" s="680" t="s">
        <v>377</v>
      </c>
      <c r="G318" s="33">
        <v>1</v>
      </c>
      <c r="H318" s="254"/>
      <c r="I318" s="80">
        <v>4080</v>
      </c>
      <c r="J318" s="1225"/>
    </row>
    <row r="319" spans="1:12" ht="88.25" customHeight="1" x14ac:dyDescent="0.2">
      <c r="B319" s="255" t="s">
        <v>378</v>
      </c>
      <c r="C319" s="36"/>
      <c r="D319" s="31" t="s">
        <v>379</v>
      </c>
      <c r="E319" s="32" t="s">
        <v>623</v>
      </c>
      <c r="F319" s="685" t="s">
        <v>380</v>
      </c>
      <c r="G319" s="40">
        <v>1</v>
      </c>
      <c r="H319" s="197"/>
      <c r="I319" s="569">
        <v>5300</v>
      </c>
      <c r="J319" s="1225"/>
    </row>
    <row r="320" spans="1:12" s="566" customFormat="1" ht="147.5" customHeight="1" x14ac:dyDescent="0.2">
      <c r="A320" s="565"/>
      <c r="B320" s="273" t="s">
        <v>1008</v>
      </c>
      <c r="C320" s="36"/>
      <c r="D320" s="268" t="s">
        <v>1007</v>
      </c>
      <c r="E320" s="32" t="s">
        <v>1016</v>
      </c>
      <c r="F320" s="685" t="s">
        <v>1006</v>
      </c>
      <c r="G320" s="570">
        <v>1</v>
      </c>
      <c r="H320" s="197"/>
      <c r="I320" s="569">
        <v>10500</v>
      </c>
      <c r="J320" s="1225"/>
      <c r="K320"/>
      <c r="L320"/>
    </row>
    <row r="321" spans="1:22" ht="62.25" customHeight="1" x14ac:dyDescent="0.2">
      <c r="B321" s="255" t="s">
        <v>381</v>
      </c>
      <c r="C321" s="36"/>
      <c r="D321" s="31" t="s">
        <v>382</v>
      </c>
      <c r="E321" s="32" t="s">
        <v>383</v>
      </c>
      <c r="F321" s="695" t="s">
        <v>384</v>
      </c>
      <c r="G321" s="33">
        <v>1</v>
      </c>
      <c r="H321" s="34"/>
      <c r="I321" s="35">
        <v>4956</v>
      </c>
      <c r="J321" s="1225"/>
      <c r="K321" s="566"/>
      <c r="L321" s="566"/>
    </row>
    <row r="322" spans="1:22" ht="90" customHeight="1" x14ac:dyDescent="0.2">
      <c r="B322" s="256" t="s">
        <v>21</v>
      </c>
      <c r="C322" s="257"/>
      <c r="D322" s="183" t="s">
        <v>385</v>
      </c>
      <c r="E322" s="694" t="s">
        <v>23</v>
      </c>
      <c r="F322" s="685" t="s">
        <v>386</v>
      </c>
      <c r="G322" s="40"/>
      <c r="H322" s="197"/>
      <c r="I322" s="37">
        <v>6700</v>
      </c>
      <c r="J322" s="1225"/>
    </row>
    <row r="323" spans="1:22" s="259" customFormat="1" ht="108" customHeight="1" x14ac:dyDescent="0.2">
      <c r="A323" s="1"/>
      <c r="B323" s="255" t="s">
        <v>387</v>
      </c>
      <c r="C323" s="36"/>
      <c r="D323" s="31" t="s">
        <v>388</v>
      </c>
      <c r="E323" s="32" t="s">
        <v>389</v>
      </c>
      <c r="F323" s="631" t="s">
        <v>390</v>
      </c>
      <c r="G323" s="33">
        <v>1</v>
      </c>
      <c r="H323" s="34"/>
      <c r="I323" s="35">
        <v>6580</v>
      </c>
      <c r="J323" s="1225"/>
      <c r="K323"/>
      <c r="L323"/>
      <c r="M323"/>
      <c r="N323"/>
      <c r="V323"/>
    </row>
    <row r="324" spans="1:22" ht="70.25" customHeight="1" x14ac:dyDescent="0.2">
      <c r="B324" s="261" t="s">
        <v>391</v>
      </c>
      <c r="C324" s="253"/>
      <c r="D324" s="31" t="s">
        <v>392</v>
      </c>
      <c r="E324" s="32" t="s">
        <v>393</v>
      </c>
      <c r="F324" s="631" t="s">
        <v>394</v>
      </c>
      <c r="G324" s="33">
        <v>1</v>
      </c>
      <c r="H324" s="262"/>
      <c r="I324" s="263">
        <v>30800</v>
      </c>
      <c r="J324" s="1225"/>
      <c r="L324" s="259"/>
      <c r="M324" s="259"/>
      <c r="N324" s="259"/>
      <c r="V324" s="259"/>
    </row>
    <row r="325" spans="1:22" ht="72.5" customHeight="1" thickBot="1" x14ac:dyDescent="0.25">
      <c r="B325" s="199" t="s">
        <v>266</v>
      </c>
      <c r="C325" s="30"/>
      <c r="D325" s="31" t="s">
        <v>395</v>
      </c>
      <c r="E325" s="32" t="s">
        <v>268</v>
      </c>
      <c r="F325" s="631" t="s">
        <v>790</v>
      </c>
      <c r="G325" s="33">
        <v>2</v>
      </c>
      <c r="H325" s="200"/>
      <c r="I325" s="905">
        <v>3350</v>
      </c>
      <c r="J325" s="1225"/>
      <c r="K325" s="259"/>
    </row>
    <row r="326" spans="1:22" ht="31.5" customHeight="1" x14ac:dyDescent="0.2">
      <c r="B326" s="243" t="s">
        <v>396</v>
      </c>
      <c r="C326" s="244"/>
      <c r="D326" s="244"/>
      <c r="E326" s="245"/>
      <c r="F326" s="561"/>
      <c r="G326" s="247"/>
      <c r="H326" s="1202"/>
      <c r="I326" s="1203"/>
      <c r="J326" s="1225"/>
    </row>
    <row r="327" spans="1:22" ht="56.25" customHeight="1" x14ac:dyDescent="0.2">
      <c r="B327" s="380" t="s">
        <v>397</v>
      </c>
      <c r="C327" s="473"/>
      <c r="D327" s="31" t="s">
        <v>398</v>
      </c>
      <c r="E327" s="32" t="s">
        <v>397</v>
      </c>
      <c r="F327" s="631" t="s">
        <v>399</v>
      </c>
      <c r="G327" s="33">
        <v>1</v>
      </c>
      <c r="H327" s="266"/>
      <c r="I327" s="267">
        <v>2086</v>
      </c>
      <c r="J327" s="1225"/>
    </row>
    <row r="328" spans="1:22" ht="63.5" customHeight="1" x14ac:dyDescent="0.2">
      <c r="B328" s="255" t="s">
        <v>783</v>
      </c>
      <c r="C328" s="474"/>
      <c r="D328" s="268" t="s">
        <v>784</v>
      </c>
      <c r="E328" s="32" t="s">
        <v>340</v>
      </c>
      <c r="F328" s="631" t="s">
        <v>341</v>
      </c>
      <c r="G328" s="33">
        <v>1</v>
      </c>
      <c r="H328" s="429"/>
      <c r="I328" s="381">
        <v>5520</v>
      </c>
      <c r="J328" s="1225"/>
    </row>
    <row r="329" spans="1:22" ht="63" customHeight="1" x14ac:dyDescent="0.2">
      <c r="B329" s="255" t="s">
        <v>400</v>
      </c>
      <c r="C329" s="474"/>
      <c r="D329" s="268" t="s">
        <v>785</v>
      </c>
      <c r="E329" s="32" t="s">
        <v>348</v>
      </c>
      <c r="F329" s="631" t="s">
        <v>349</v>
      </c>
      <c r="G329" s="33">
        <v>1</v>
      </c>
      <c r="H329" s="63"/>
      <c r="I329" s="80">
        <v>8650</v>
      </c>
      <c r="J329" s="1225"/>
    </row>
    <row r="330" spans="1:22" ht="63" customHeight="1" x14ac:dyDescent="0.2">
      <c r="B330" s="475" t="s">
        <v>781</v>
      </c>
      <c r="C330" s="476"/>
      <c r="D330" s="596" t="s">
        <v>788</v>
      </c>
      <c r="E330" s="119" t="s">
        <v>789</v>
      </c>
      <c r="F330" s="631" t="s">
        <v>782</v>
      </c>
      <c r="G330" s="567">
        <v>1</v>
      </c>
      <c r="H330" s="426"/>
      <c r="I330" s="569">
        <v>4970</v>
      </c>
      <c r="J330" s="1225"/>
    </row>
    <row r="331" spans="1:22" s="566" customFormat="1" ht="63" customHeight="1" x14ac:dyDescent="0.2">
      <c r="A331" s="565"/>
      <c r="B331" s="475" t="s">
        <v>780</v>
      </c>
      <c r="C331" s="476"/>
      <c r="D331" s="268" t="s">
        <v>786</v>
      </c>
      <c r="E331" s="32" t="s">
        <v>342</v>
      </c>
      <c r="F331" s="631" t="s">
        <v>401</v>
      </c>
      <c r="G331" s="567">
        <v>1</v>
      </c>
      <c r="H331" s="568"/>
      <c r="I331" s="569">
        <v>7270</v>
      </c>
      <c r="J331" s="1225"/>
      <c r="K331"/>
      <c r="L331"/>
    </row>
    <row r="332" spans="1:22" ht="63" customHeight="1" x14ac:dyDescent="0.2">
      <c r="B332" s="475" t="s">
        <v>400</v>
      </c>
      <c r="C332" s="474"/>
      <c r="D332" s="268" t="s">
        <v>787</v>
      </c>
      <c r="E332" s="32" t="s">
        <v>351</v>
      </c>
      <c r="F332" s="631" t="s">
        <v>402</v>
      </c>
      <c r="G332" s="33">
        <v>1</v>
      </c>
      <c r="H332" s="426"/>
      <c r="I332" s="569">
        <v>9970</v>
      </c>
      <c r="J332" s="1225"/>
      <c r="K332" s="566"/>
      <c r="L332" s="566"/>
    </row>
    <row r="333" spans="1:22" ht="63" customHeight="1" x14ac:dyDescent="0.2">
      <c r="B333" s="255" t="s">
        <v>403</v>
      </c>
      <c r="C333" s="476"/>
      <c r="D333" s="31" t="s">
        <v>819</v>
      </c>
      <c r="E333" s="32" t="s">
        <v>343</v>
      </c>
      <c r="F333" s="631" t="s">
        <v>404</v>
      </c>
      <c r="G333" s="33">
        <v>1</v>
      </c>
      <c r="H333" s="426"/>
      <c r="I333" s="35">
        <v>3130</v>
      </c>
      <c r="J333" s="1225"/>
    </row>
    <row r="334" spans="1:22" s="566" customFormat="1" ht="63" customHeight="1" x14ac:dyDescent="0.2">
      <c r="A334" s="565"/>
      <c r="B334" s="255" t="s">
        <v>777</v>
      </c>
      <c r="C334" s="476"/>
      <c r="D334" s="594" t="s">
        <v>779</v>
      </c>
      <c r="E334" s="51" t="s">
        <v>765</v>
      </c>
      <c r="F334" s="631" t="s">
        <v>778</v>
      </c>
      <c r="G334" s="567">
        <v>1</v>
      </c>
      <c r="H334" s="426"/>
      <c r="I334" s="569">
        <v>3980</v>
      </c>
      <c r="J334" s="1225"/>
      <c r="K334"/>
      <c r="L334"/>
    </row>
    <row r="335" spans="1:22" s="566" customFormat="1" ht="63" customHeight="1" x14ac:dyDescent="0.2">
      <c r="A335" s="565"/>
      <c r="B335" s="255" t="s">
        <v>800</v>
      </c>
      <c r="C335" s="36"/>
      <c r="D335" s="593" t="s">
        <v>820</v>
      </c>
      <c r="E335" s="32" t="s">
        <v>352</v>
      </c>
      <c r="F335" s="631" t="s">
        <v>801</v>
      </c>
      <c r="G335" s="567">
        <v>1</v>
      </c>
      <c r="H335" s="271"/>
      <c r="I335" s="272">
        <v>5950</v>
      </c>
      <c r="J335" s="1225"/>
    </row>
    <row r="336" spans="1:22" ht="63" customHeight="1" x14ac:dyDescent="0.2">
      <c r="B336" s="273" t="s">
        <v>405</v>
      </c>
      <c r="C336" s="36"/>
      <c r="D336" s="31" t="s">
        <v>406</v>
      </c>
      <c r="E336" s="32" t="s">
        <v>325</v>
      </c>
      <c r="F336" s="631" t="s">
        <v>78</v>
      </c>
      <c r="G336" s="33">
        <v>1</v>
      </c>
      <c r="H336" s="34"/>
      <c r="I336" s="35">
        <v>6755</v>
      </c>
      <c r="J336" s="1225"/>
      <c r="K336" s="566"/>
      <c r="L336" s="566"/>
    </row>
    <row r="337" spans="1:11" ht="63" customHeight="1" x14ac:dyDescent="0.2">
      <c r="B337" s="255" t="s">
        <v>407</v>
      </c>
      <c r="C337" s="476"/>
      <c r="D337" s="31" t="s">
        <v>408</v>
      </c>
      <c r="E337" s="32" t="s">
        <v>409</v>
      </c>
      <c r="F337" s="631" t="s">
        <v>818</v>
      </c>
      <c r="G337" s="33">
        <v>1</v>
      </c>
      <c r="H337" s="426"/>
      <c r="I337" s="569">
        <v>8400</v>
      </c>
      <c r="J337" s="1225"/>
    </row>
    <row r="338" spans="1:11" ht="63" customHeight="1" x14ac:dyDescent="0.2">
      <c r="B338" s="722" t="s">
        <v>410</v>
      </c>
      <c r="C338" s="723"/>
      <c r="D338" s="375" t="s">
        <v>411</v>
      </c>
      <c r="E338" s="32" t="s">
        <v>412</v>
      </c>
      <c r="F338" s="631" t="s">
        <v>413</v>
      </c>
      <c r="G338" s="33">
        <v>1</v>
      </c>
      <c r="H338" s="392"/>
      <c r="I338" s="529">
        <v>10010</v>
      </c>
      <c r="J338" s="1225"/>
    </row>
    <row r="339" spans="1:11" ht="19.25" customHeight="1" thickBot="1" x14ac:dyDescent="0.25">
      <c r="B339" s="275"/>
      <c r="C339" s="275"/>
      <c r="G339" s="340"/>
      <c r="H339" s="276"/>
      <c r="I339" s="277"/>
      <c r="J339" s="1225"/>
    </row>
    <row r="340" spans="1:11" x14ac:dyDescent="0.2">
      <c r="B340" s="574" t="s">
        <v>414</v>
      </c>
      <c r="C340" s="575"/>
      <c r="D340" s="575"/>
      <c r="E340" s="576"/>
      <c r="F340" s="561"/>
      <c r="G340" s="578"/>
      <c r="H340" s="1202"/>
      <c r="I340" s="1203"/>
      <c r="J340" s="1225"/>
    </row>
    <row r="341" spans="1:11" ht="69.75" customHeight="1" x14ac:dyDescent="0.2">
      <c r="B341" s="264" t="s">
        <v>415</v>
      </c>
      <c r="C341" s="265"/>
      <c r="D341" s="622" t="s">
        <v>416</v>
      </c>
      <c r="E341" s="32" t="s">
        <v>417</v>
      </c>
      <c r="F341" s="631" t="s">
        <v>418</v>
      </c>
      <c r="G341" s="567">
        <v>1</v>
      </c>
      <c r="H341" s="266"/>
      <c r="I341" s="267">
        <v>2786</v>
      </c>
      <c r="J341" s="1225"/>
      <c r="K341" s="259"/>
    </row>
    <row r="342" spans="1:11" ht="63" customHeight="1" x14ac:dyDescent="0.2">
      <c r="B342" s="255" t="s">
        <v>419</v>
      </c>
      <c r="C342" s="36"/>
      <c r="D342" s="622" t="s">
        <v>420</v>
      </c>
      <c r="E342" s="32" t="s">
        <v>421</v>
      </c>
      <c r="F342" s="631" t="s">
        <v>422</v>
      </c>
      <c r="G342" s="567">
        <v>2</v>
      </c>
      <c r="H342" s="568"/>
      <c r="I342" s="35">
        <v>2387</v>
      </c>
      <c r="J342" s="1225"/>
    </row>
    <row r="343" spans="1:11" ht="69" customHeight="1" x14ac:dyDescent="0.2">
      <c r="B343" s="255" t="s">
        <v>423</v>
      </c>
      <c r="C343" s="476"/>
      <c r="D343" s="623" t="s">
        <v>424</v>
      </c>
      <c r="E343" s="32" t="s">
        <v>363</v>
      </c>
      <c r="F343" s="631" t="s">
        <v>425</v>
      </c>
      <c r="G343" s="567">
        <v>1</v>
      </c>
      <c r="H343" s="426"/>
      <c r="I343" s="35">
        <v>14028</v>
      </c>
      <c r="J343" s="1225"/>
    </row>
    <row r="344" spans="1:11" ht="63" customHeight="1" x14ac:dyDescent="0.2">
      <c r="B344" s="255" t="s">
        <v>426</v>
      </c>
      <c r="C344" s="474"/>
      <c r="D344" s="623" t="s">
        <v>427</v>
      </c>
      <c r="E344" s="32" t="s">
        <v>365</v>
      </c>
      <c r="F344" s="631" t="s">
        <v>425</v>
      </c>
      <c r="G344" s="567">
        <v>1</v>
      </c>
      <c r="H344" s="426"/>
      <c r="I344" s="35">
        <v>11046</v>
      </c>
      <c r="J344" s="1225"/>
    </row>
    <row r="345" spans="1:11" ht="63" customHeight="1" x14ac:dyDescent="0.2">
      <c r="B345" s="255" t="s">
        <v>428</v>
      </c>
      <c r="C345" s="474"/>
      <c r="D345" s="622" t="s">
        <v>429</v>
      </c>
      <c r="E345" s="32" t="s">
        <v>430</v>
      </c>
      <c r="F345" s="631" t="s">
        <v>425</v>
      </c>
      <c r="G345" s="567">
        <v>1</v>
      </c>
      <c r="H345" s="426"/>
      <c r="I345" s="35">
        <v>6160</v>
      </c>
      <c r="J345" s="1225"/>
    </row>
    <row r="346" spans="1:11" ht="63" customHeight="1" x14ac:dyDescent="0.2">
      <c r="B346" s="255" t="s">
        <v>431</v>
      </c>
      <c r="C346" s="474"/>
      <c r="D346" s="622" t="s">
        <v>821</v>
      </c>
      <c r="E346" s="32" t="s">
        <v>352</v>
      </c>
      <c r="F346" s="631" t="s">
        <v>432</v>
      </c>
      <c r="G346" s="567">
        <v>1</v>
      </c>
      <c r="H346" s="426"/>
      <c r="I346" s="35">
        <v>5950</v>
      </c>
      <c r="J346" s="1225"/>
    </row>
    <row r="347" spans="1:11" ht="63" customHeight="1" x14ac:dyDescent="0.2">
      <c r="B347" s="270" t="s">
        <v>433</v>
      </c>
      <c r="C347" s="721"/>
      <c r="D347" s="622" t="s">
        <v>822</v>
      </c>
      <c r="E347" s="32" t="s">
        <v>601</v>
      </c>
      <c r="F347" s="631" t="s">
        <v>434</v>
      </c>
      <c r="G347" s="567">
        <v>1</v>
      </c>
      <c r="H347" s="271"/>
      <c r="I347" s="272">
        <v>7266</v>
      </c>
      <c r="J347" s="1225"/>
    </row>
    <row r="348" spans="1:11" ht="63" customHeight="1" x14ac:dyDescent="0.2">
      <c r="B348" s="255" t="s">
        <v>326</v>
      </c>
      <c r="C348" s="36"/>
      <c r="D348" s="622" t="s">
        <v>435</v>
      </c>
      <c r="E348" s="32" t="s">
        <v>328</v>
      </c>
      <c r="F348" s="631" t="s">
        <v>436</v>
      </c>
      <c r="G348" s="567">
        <v>1</v>
      </c>
      <c r="H348" s="568"/>
      <c r="I348" s="35">
        <v>5180</v>
      </c>
      <c r="J348" s="1225"/>
    </row>
    <row r="349" spans="1:11" ht="72" customHeight="1" x14ac:dyDescent="0.2">
      <c r="B349" s="255" t="s">
        <v>437</v>
      </c>
      <c r="C349" s="476"/>
      <c r="D349" s="622" t="s">
        <v>438</v>
      </c>
      <c r="E349" s="32" t="s">
        <v>439</v>
      </c>
      <c r="F349" s="631" t="s">
        <v>440</v>
      </c>
      <c r="G349" s="567">
        <v>1</v>
      </c>
      <c r="H349" s="426"/>
      <c r="I349" s="35">
        <v>8855</v>
      </c>
      <c r="J349" s="1225"/>
    </row>
    <row r="350" spans="1:11" ht="63" customHeight="1" x14ac:dyDescent="0.2">
      <c r="B350" s="255" t="s">
        <v>441</v>
      </c>
      <c r="C350" s="474"/>
      <c r="D350" s="622" t="s">
        <v>442</v>
      </c>
      <c r="E350" s="32" t="s">
        <v>443</v>
      </c>
      <c r="F350" s="631" t="s">
        <v>444</v>
      </c>
      <c r="G350" s="567">
        <v>1</v>
      </c>
      <c r="H350" s="426"/>
      <c r="I350" s="35">
        <v>2289</v>
      </c>
      <c r="J350" s="1225"/>
    </row>
    <row r="351" spans="1:11" ht="63" customHeight="1" thickBot="1" x14ac:dyDescent="0.25">
      <c r="B351" s="724" t="s">
        <v>445</v>
      </c>
      <c r="C351" s="725"/>
      <c r="D351" s="621" t="s">
        <v>446</v>
      </c>
      <c r="E351" s="121" t="s">
        <v>447</v>
      </c>
      <c r="F351" s="639" t="s">
        <v>448</v>
      </c>
      <c r="G351" s="55">
        <v>1</v>
      </c>
      <c r="H351" s="726"/>
      <c r="I351" s="185">
        <v>6062</v>
      </c>
      <c r="J351" s="1225"/>
    </row>
    <row r="352" spans="1:11" x14ac:dyDescent="0.2">
      <c r="A352"/>
      <c r="B352" s="574" t="s">
        <v>457</v>
      </c>
      <c r="C352" s="575"/>
      <c r="D352" s="575"/>
      <c r="E352" s="576"/>
      <c r="F352" s="577"/>
      <c r="G352" s="578"/>
      <c r="H352" s="1122"/>
      <c r="I352" s="1203"/>
      <c r="J352" s="1225"/>
    </row>
    <row r="353" spans="1:10" ht="73.5" customHeight="1" x14ac:dyDescent="0.2">
      <c r="A353"/>
      <c r="B353" s="773" t="s">
        <v>846</v>
      </c>
      <c r="C353" s="269"/>
      <c r="D353" s="875" t="s">
        <v>713</v>
      </c>
      <c r="E353" s="599" t="s">
        <v>847</v>
      </c>
      <c r="F353" s="772" t="s">
        <v>862</v>
      </c>
      <c r="G353" s="778">
        <v>1</v>
      </c>
      <c r="H353" s="779">
        <v>171300</v>
      </c>
      <c r="I353" s="1220">
        <v>197000</v>
      </c>
      <c r="J353" s="1225"/>
    </row>
    <row r="354" spans="1:10" ht="50.25" customHeight="1" x14ac:dyDescent="0.2">
      <c r="A354"/>
      <c r="B354" s="252"/>
      <c r="C354" s="269"/>
      <c r="D354" s="877" t="s">
        <v>997</v>
      </c>
      <c r="E354" s="777" t="s">
        <v>850</v>
      </c>
      <c r="F354" s="772" t="s">
        <v>851</v>
      </c>
      <c r="G354" s="778">
        <v>1</v>
      </c>
      <c r="H354" s="779">
        <v>11670</v>
      </c>
      <c r="I354" s="1221"/>
      <c r="J354" s="1225"/>
    </row>
    <row r="355" spans="1:10" ht="48.75" customHeight="1" x14ac:dyDescent="0.2">
      <c r="A355"/>
      <c r="B355" s="252"/>
      <c r="C355" s="269"/>
      <c r="D355" s="876"/>
      <c r="E355" s="774" t="s">
        <v>852</v>
      </c>
      <c r="F355" s="772" t="s">
        <v>880</v>
      </c>
      <c r="G355" s="775">
        <v>1</v>
      </c>
      <c r="H355" s="776">
        <v>2900</v>
      </c>
      <c r="I355" s="1221"/>
      <c r="J355" s="1225"/>
    </row>
    <row r="356" spans="1:10" ht="41.25" customHeight="1" x14ac:dyDescent="0.2">
      <c r="A356"/>
      <c r="B356" s="252"/>
      <c r="C356" s="269"/>
      <c r="D356" s="501"/>
      <c r="E356" s="599" t="s">
        <v>848</v>
      </c>
      <c r="F356" s="772" t="s">
        <v>849</v>
      </c>
      <c r="G356" s="775">
        <v>1</v>
      </c>
      <c r="H356" s="776">
        <v>9740</v>
      </c>
      <c r="I356" s="1221"/>
      <c r="J356" s="1225"/>
    </row>
    <row r="357" spans="1:10" ht="46.5" customHeight="1" thickBot="1" x14ac:dyDescent="0.25">
      <c r="B357" s="284"/>
      <c r="C357" s="139"/>
      <c r="D357" s="502"/>
      <c r="E357" s="121" t="s">
        <v>853</v>
      </c>
      <c r="F357" s="639" t="s">
        <v>884</v>
      </c>
      <c r="G357" s="55">
        <v>1</v>
      </c>
      <c r="H357" s="769">
        <v>1390</v>
      </c>
      <c r="I357" s="1222"/>
      <c r="J357" s="1225"/>
    </row>
    <row r="358" spans="1:10" ht="35" customHeight="1" x14ac:dyDescent="0.2">
      <c r="B358" s="252"/>
      <c r="C358" s="269"/>
      <c r="D358" s="817"/>
      <c r="E358" s="774"/>
      <c r="F358" s="796"/>
      <c r="G358" s="775"/>
      <c r="H358" s="776"/>
      <c r="I358" s="818"/>
      <c r="J358" s="1225"/>
    </row>
    <row r="359" spans="1:10" ht="29" customHeight="1" x14ac:dyDescent="0.2">
      <c r="B359" s="252"/>
      <c r="C359" s="269"/>
      <c r="D359" s="501" t="s">
        <v>882</v>
      </c>
      <c r="E359" s="599" t="s">
        <v>877</v>
      </c>
      <c r="F359" s="772" t="s">
        <v>876</v>
      </c>
      <c r="G359" s="775">
        <v>1</v>
      </c>
      <c r="H359" s="776">
        <v>13500</v>
      </c>
      <c r="I359" s="82"/>
      <c r="J359" s="1225"/>
    </row>
    <row r="360" spans="1:10" ht="43.25" customHeight="1" x14ac:dyDescent="0.2">
      <c r="A360"/>
      <c r="B360" s="252"/>
      <c r="C360" s="269"/>
      <c r="D360" s="307"/>
      <c r="E360" s="819" t="s">
        <v>881</v>
      </c>
      <c r="F360" s="820" t="s">
        <v>883</v>
      </c>
      <c r="G360" s="821">
        <v>1</v>
      </c>
      <c r="H360" s="822">
        <v>2600</v>
      </c>
      <c r="I360" s="82"/>
      <c r="J360" s="1225"/>
    </row>
    <row r="361" spans="1:10" ht="32" x14ac:dyDescent="0.2">
      <c r="A361"/>
      <c r="B361" s="252"/>
      <c r="C361" s="269"/>
      <c r="D361" s="307"/>
      <c r="E361" s="599" t="s">
        <v>878</v>
      </c>
      <c r="F361" s="772" t="s">
        <v>879</v>
      </c>
      <c r="G361" s="778">
        <v>1</v>
      </c>
      <c r="H361" s="779">
        <v>3000</v>
      </c>
      <c r="I361" s="267"/>
      <c r="J361" s="1225"/>
    </row>
    <row r="362" spans="1:10" x14ac:dyDescent="0.2">
      <c r="A362"/>
      <c r="B362" s="285" t="s">
        <v>458</v>
      </c>
      <c r="C362" s="217"/>
      <c r="D362" s="217"/>
      <c r="E362" s="693"/>
      <c r="F362" s="879"/>
      <c r="G362" s="582"/>
      <c r="H362" s="1223"/>
      <c r="I362" s="1224"/>
      <c r="J362" s="1225"/>
    </row>
    <row r="363" spans="1:10" ht="23.25" customHeight="1" x14ac:dyDescent="0.2">
      <c r="A363"/>
      <c r="B363" s="380" t="s">
        <v>459</v>
      </c>
      <c r="C363" s="473"/>
      <c r="D363" s="503" t="s">
        <v>460</v>
      </c>
      <c r="E363" s="32" t="s">
        <v>461</v>
      </c>
      <c r="F363" s="680" t="s">
        <v>462</v>
      </c>
      <c r="G363" s="33">
        <v>1</v>
      </c>
      <c r="H363" s="429"/>
      <c r="I363" s="381">
        <v>8000</v>
      </c>
      <c r="J363" s="1225"/>
    </row>
    <row r="364" spans="1:10" ht="36.75" customHeight="1" x14ac:dyDescent="0.2">
      <c r="A364"/>
      <c r="B364" s="255" t="s">
        <v>463</v>
      </c>
      <c r="C364" s="474"/>
      <c r="D364" s="500" t="s">
        <v>464</v>
      </c>
      <c r="E364" s="43" t="s">
        <v>465</v>
      </c>
      <c r="F364" s="748"/>
      <c r="G364" s="45">
        <v>1</v>
      </c>
      <c r="H364" s="426"/>
      <c r="I364" s="35">
        <v>4232</v>
      </c>
      <c r="J364" s="1225"/>
    </row>
    <row r="365" spans="1:10" ht="31.5" customHeight="1" thickBot="1" x14ac:dyDescent="0.25">
      <c r="A365"/>
      <c r="B365" s="284" t="s">
        <v>466</v>
      </c>
      <c r="C365" s="139"/>
      <c r="D365" s="504" t="s">
        <v>467</v>
      </c>
      <c r="E365" s="121" t="s">
        <v>468</v>
      </c>
      <c r="F365" s="633" t="s">
        <v>469</v>
      </c>
      <c r="G365" s="55">
        <v>1</v>
      </c>
      <c r="H365" s="107"/>
      <c r="I365" s="83">
        <v>8470</v>
      </c>
      <c r="J365" s="1225"/>
    </row>
    <row r="366" spans="1:10" ht="20" customHeight="1" x14ac:dyDescent="0.2">
      <c r="B366" s="275"/>
      <c r="C366" s="275"/>
      <c r="G366" s="340"/>
      <c r="H366" s="276"/>
      <c r="I366" s="277"/>
    </row>
    <row r="367" spans="1:10" ht="44.25" customHeight="1" x14ac:dyDescent="0.2">
      <c r="B367" s="1188" t="s">
        <v>823</v>
      </c>
      <c r="C367" s="1188"/>
      <c r="D367" s="1188"/>
      <c r="E367" s="1188"/>
      <c r="F367" s="1188"/>
      <c r="G367" s="1188"/>
      <c r="H367" s="1188"/>
      <c r="I367" s="1188"/>
    </row>
    <row r="368" spans="1:10" ht="15" customHeight="1" x14ac:dyDescent="0.2">
      <c r="B368" s="368"/>
      <c r="C368" s="369"/>
      <c r="D368" s="369"/>
      <c r="E368" s="369"/>
      <c r="F368" s="562"/>
      <c r="G368" s="369"/>
      <c r="H368" s="370"/>
      <c r="I368" s="370"/>
    </row>
    <row r="369" spans="2:10" x14ac:dyDescent="0.2">
      <c r="B369" s="364" t="s">
        <v>449</v>
      </c>
      <c r="C369" s="278"/>
    </row>
    <row r="370" spans="2:10" ht="24" customHeight="1" x14ac:dyDescent="0.25">
      <c r="B370" s="371" t="s">
        <v>751</v>
      </c>
      <c r="C370" s="696"/>
      <c r="D370" s="697"/>
      <c r="E370" s="698"/>
      <c r="F370" s="699"/>
      <c r="G370" s="700"/>
      <c r="H370" s="701"/>
      <c r="I370" s="701"/>
    </row>
    <row r="371" spans="2:10" ht="28.5" customHeight="1" x14ac:dyDescent="0.25">
      <c r="B371" s="371" t="s">
        <v>450</v>
      </c>
      <c r="C371" s="696"/>
      <c r="D371" s="697"/>
      <c r="E371" s="702"/>
      <c r="F371" s="699"/>
      <c r="G371" s="700"/>
      <c r="H371" s="701"/>
      <c r="I371" s="701"/>
    </row>
    <row r="372" spans="2:10" ht="33.75" customHeight="1" x14ac:dyDescent="0.2">
      <c r="B372" s="1189" t="s">
        <v>451</v>
      </c>
      <c r="C372" s="1189"/>
      <c r="D372" s="1189"/>
      <c r="E372" s="1189"/>
      <c r="F372" s="1189"/>
      <c r="G372" s="1189"/>
      <c r="H372" s="1189"/>
      <c r="I372" s="1189"/>
    </row>
    <row r="373" spans="2:10" ht="39.75" customHeight="1" x14ac:dyDescent="0.2">
      <c r="B373" s="1189" t="s">
        <v>602</v>
      </c>
      <c r="C373" s="1189"/>
      <c r="D373" s="1189"/>
      <c r="E373" s="1189"/>
      <c r="F373" s="1189"/>
      <c r="G373" s="1189"/>
      <c r="H373" s="1189"/>
      <c r="I373" s="1189"/>
    </row>
    <row r="374" spans="2:10" ht="32.5" customHeight="1" x14ac:dyDescent="0.25">
      <c r="B374" s="371" t="s">
        <v>452</v>
      </c>
      <c r="C374" s="612"/>
      <c r="D374" s="703"/>
      <c r="E374" s="704"/>
      <c r="F374" s="705"/>
      <c r="G374" s="706"/>
      <c r="H374" s="707"/>
      <c r="I374" s="708"/>
    </row>
    <row r="375" spans="2:10" ht="42.75" customHeight="1" x14ac:dyDescent="0.2">
      <c r="B375" s="1193" t="s">
        <v>824</v>
      </c>
      <c r="C375" s="1193"/>
      <c r="D375" s="1193"/>
      <c r="E375" s="1193"/>
      <c r="F375" s="1193"/>
      <c r="G375" s="1193"/>
      <c r="H375" s="1193"/>
      <c r="I375" s="1193"/>
    </row>
    <row r="376" spans="2:10" ht="28.25" customHeight="1" x14ac:dyDescent="0.2">
      <c r="B376" s="368"/>
      <c r="C376" s="368"/>
      <c r="D376" s="368"/>
      <c r="E376" s="368"/>
      <c r="F376" s="705"/>
      <c r="G376" s="368"/>
      <c r="H376" s="368"/>
      <c r="I376" s="368"/>
    </row>
    <row r="377" spans="2:10" x14ac:dyDescent="0.2">
      <c r="B377" s="583" t="s">
        <v>453</v>
      </c>
      <c r="C377" s="368"/>
      <c r="D377" s="368"/>
      <c r="E377" s="704"/>
      <c r="F377" s="705"/>
      <c r="G377" s="368"/>
      <c r="H377" s="709"/>
      <c r="I377" s="709"/>
    </row>
    <row r="378" spans="2:10" x14ac:dyDescent="0.25">
      <c r="B378" s="371" t="s">
        <v>454</v>
      </c>
      <c r="C378" s="612"/>
      <c r="D378" s="703"/>
      <c r="E378" s="704"/>
      <c r="F378" s="705"/>
      <c r="G378" s="706"/>
      <c r="H378" s="707"/>
      <c r="I378" s="708"/>
    </row>
    <row r="379" spans="2:10" x14ac:dyDescent="0.25">
      <c r="B379" s="710" t="s">
        <v>455</v>
      </c>
      <c r="C379" s="612"/>
      <c r="D379" s="711"/>
      <c r="E379" s="704"/>
      <c r="F379" s="705"/>
      <c r="G379" s="706"/>
      <c r="H379" s="707"/>
      <c r="I379" s="712"/>
    </row>
    <row r="380" spans="2:10" x14ac:dyDescent="0.25">
      <c r="B380" s="710" t="s">
        <v>456</v>
      </c>
      <c r="C380" s="612"/>
      <c r="D380" s="697"/>
      <c r="E380" s="702"/>
      <c r="F380" s="699"/>
      <c r="G380" s="713"/>
      <c r="H380" s="714"/>
      <c r="I380" s="714"/>
    </row>
    <row r="381" spans="2:10" x14ac:dyDescent="0.2">
      <c r="B381" s="715"/>
      <c r="C381" s="715"/>
      <c r="D381" s="716"/>
      <c r="E381" s="717"/>
      <c r="F381" s="718"/>
      <c r="G381" s="719"/>
      <c r="H381" s="720"/>
      <c r="I381" s="714"/>
    </row>
    <row r="382" spans="2:10" x14ac:dyDescent="0.2">
      <c r="C382" s="2"/>
      <c r="D382" s="3"/>
      <c r="E382" s="4"/>
      <c r="F382" s="341"/>
      <c r="G382" s="6"/>
      <c r="H382" s="7"/>
      <c r="I382" s="8"/>
    </row>
    <row r="383" spans="2:10" x14ac:dyDescent="0.25">
      <c r="J383" s="852"/>
    </row>
    <row r="390" spans="5:9" x14ac:dyDescent="0.2">
      <c r="H390" s="282"/>
      <c r="I390" s="283"/>
    </row>
    <row r="391" spans="5:9" x14ac:dyDescent="0.2">
      <c r="H391" s="282"/>
      <c r="I391" s="283"/>
    </row>
    <row r="392" spans="5:9" x14ac:dyDescent="0.2">
      <c r="E392"/>
      <c r="H392" s="282"/>
      <c r="I392" s="283"/>
    </row>
    <row r="393" spans="5:9" x14ac:dyDescent="0.2">
      <c r="H393" s="282"/>
      <c r="I393" s="283"/>
    </row>
    <row r="394" spans="5:9" x14ac:dyDescent="0.2">
      <c r="H394" s="282"/>
      <c r="I394" s="283"/>
    </row>
    <row r="395" spans="5:9" x14ac:dyDescent="0.2">
      <c r="H395" s="282"/>
      <c r="I395" s="283"/>
    </row>
    <row r="396" spans="5:9" x14ac:dyDescent="0.2">
      <c r="H396" s="282"/>
      <c r="I396" s="283"/>
    </row>
    <row r="397" spans="5:9" x14ac:dyDescent="0.2">
      <c r="H397" s="282"/>
      <c r="I397" s="283"/>
    </row>
    <row r="398" spans="5:9" x14ac:dyDescent="0.2">
      <c r="H398" s="282"/>
      <c r="I398" s="283"/>
    </row>
    <row r="399" spans="5:9" x14ac:dyDescent="0.2">
      <c r="H399" s="282"/>
      <c r="I399" s="283"/>
    </row>
    <row r="400" spans="5:9" x14ac:dyDescent="0.2">
      <c r="H400" s="282"/>
      <c r="I400" s="283"/>
    </row>
    <row r="401" spans="8:9" x14ac:dyDescent="0.2">
      <c r="H401" s="282"/>
      <c r="I401" s="283"/>
    </row>
    <row r="402" spans="8:9" x14ac:dyDescent="0.2">
      <c r="H402" s="282"/>
      <c r="I402" s="283"/>
    </row>
    <row r="403" spans="8:9" x14ac:dyDescent="0.2">
      <c r="H403" s="282"/>
      <c r="I403" s="283"/>
    </row>
    <row r="404" spans="8:9" x14ac:dyDescent="0.2">
      <c r="H404" s="282"/>
      <c r="I404" s="283"/>
    </row>
    <row r="405" spans="8:9" x14ac:dyDescent="0.2">
      <c r="H405" s="282"/>
      <c r="I405" s="283"/>
    </row>
    <row r="406" spans="8:9" x14ac:dyDescent="0.2">
      <c r="H406" s="282"/>
      <c r="I406" s="283"/>
    </row>
    <row r="407" spans="8:9" x14ac:dyDescent="0.2">
      <c r="H407" s="282"/>
      <c r="I407" s="283"/>
    </row>
    <row r="408" spans="8:9" x14ac:dyDescent="0.2">
      <c r="H408" s="282"/>
      <c r="I408" s="283"/>
    </row>
    <row r="409" spans="8:9" x14ac:dyDescent="0.2">
      <c r="H409" s="282"/>
      <c r="I409" s="283"/>
    </row>
    <row r="410" spans="8:9" x14ac:dyDescent="0.2">
      <c r="H410" s="282"/>
      <c r="I410" s="283"/>
    </row>
    <row r="411" spans="8:9" x14ac:dyDescent="0.2">
      <c r="H411" s="282"/>
      <c r="I411" s="283"/>
    </row>
  </sheetData>
  <mergeCells count="177">
    <mergeCell ref="J232:J365"/>
    <mergeCell ref="B262:B264"/>
    <mergeCell ref="C262:C264"/>
    <mergeCell ref="D262:D264"/>
    <mergeCell ref="D265:D268"/>
    <mergeCell ref="D292:D295"/>
    <mergeCell ref="D269:D272"/>
    <mergeCell ref="B277:B279"/>
    <mergeCell ref="C277:C279"/>
    <mergeCell ref="D277:D279"/>
    <mergeCell ref="D284:D287"/>
    <mergeCell ref="B272:C272"/>
    <mergeCell ref="B265:C269"/>
    <mergeCell ref="B273:C276"/>
    <mergeCell ref="D273:D276"/>
    <mergeCell ref="B367:I367"/>
    <mergeCell ref="B372:I372"/>
    <mergeCell ref="D280:D283"/>
    <mergeCell ref="B373:I373"/>
    <mergeCell ref="B375:I375"/>
    <mergeCell ref="B306:B312"/>
    <mergeCell ref="D306:D312"/>
    <mergeCell ref="H316:I316"/>
    <mergeCell ref="H326:I326"/>
    <mergeCell ref="H340:I340"/>
    <mergeCell ref="B289:B291"/>
    <mergeCell ref="C289:C291"/>
    <mergeCell ref="D289:D291"/>
    <mergeCell ref="D296:D299"/>
    <mergeCell ref="B300:B305"/>
    <mergeCell ref="D300:D305"/>
    <mergeCell ref="B314:B315"/>
    <mergeCell ref="D314:D315"/>
    <mergeCell ref="C314:C315"/>
    <mergeCell ref="H313:I313"/>
    <mergeCell ref="H288:I288"/>
    <mergeCell ref="H352:I352"/>
    <mergeCell ref="I353:I357"/>
    <mergeCell ref="H362:I362"/>
    <mergeCell ref="H204:I204"/>
    <mergeCell ref="H215:I215"/>
    <mergeCell ref="D234:D236"/>
    <mergeCell ref="B255:C256"/>
    <mergeCell ref="E251:E255"/>
    <mergeCell ref="E257:E261"/>
    <mergeCell ref="D237:D240"/>
    <mergeCell ref="E246:E249"/>
    <mergeCell ref="E218:E221"/>
    <mergeCell ref="E223:E227"/>
    <mergeCell ref="E229:E233"/>
    <mergeCell ref="B217:B219"/>
    <mergeCell ref="C217:C219"/>
    <mergeCell ref="B234:C240"/>
    <mergeCell ref="C245:C247"/>
    <mergeCell ref="D241:D244"/>
    <mergeCell ref="H183:I183"/>
    <mergeCell ref="B189:B190"/>
    <mergeCell ref="C189:C190"/>
    <mergeCell ref="D189:D190"/>
    <mergeCell ref="H189:I190"/>
    <mergeCell ref="H199:I199"/>
    <mergeCell ref="B175:B176"/>
    <mergeCell ref="C175:C176"/>
    <mergeCell ref="D175:D176"/>
    <mergeCell ref="F175:F176"/>
    <mergeCell ref="H175:I176"/>
    <mergeCell ref="C193:C196"/>
    <mergeCell ref="H149:I149"/>
    <mergeCell ref="H156:I156"/>
    <mergeCell ref="H171:I171"/>
    <mergeCell ref="B173:B174"/>
    <mergeCell ref="C173:C174"/>
    <mergeCell ref="D173:D174"/>
    <mergeCell ref="F173:F174"/>
    <mergeCell ref="H173:I174"/>
    <mergeCell ref="B137:B140"/>
    <mergeCell ref="C137:C140"/>
    <mergeCell ref="D137:D140"/>
    <mergeCell ref="F137:F138"/>
    <mergeCell ref="H145:I145"/>
    <mergeCell ref="B146:B147"/>
    <mergeCell ref="C146:C147"/>
    <mergeCell ref="D146:D147"/>
    <mergeCell ref="B131:B134"/>
    <mergeCell ref="C131:C134"/>
    <mergeCell ref="D131:D134"/>
    <mergeCell ref="B135:B136"/>
    <mergeCell ref="C135:C136"/>
    <mergeCell ref="D135:D136"/>
    <mergeCell ref="H120:I120"/>
    <mergeCell ref="H125:I125"/>
    <mergeCell ref="B128:B130"/>
    <mergeCell ref="C128:C130"/>
    <mergeCell ref="D128:D130"/>
    <mergeCell ref="B113:B115"/>
    <mergeCell ref="D113:D115"/>
    <mergeCell ref="B117:B118"/>
    <mergeCell ref="C117:C118"/>
    <mergeCell ref="D117:D118"/>
    <mergeCell ref="H106:I106"/>
    <mergeCell ref="B107:B109"/>
    <mergeCell ref="C107:C109"/>
    <mergeCell ref="D107:D109"/>
    <mergeCell ref="B110:B112"/>
    <mergeCell ref="D110:D112"/>
    <mergeCell ref="H116:I116"/>
    <mergeCell ref="C110:C115"/>
    <mergeCell ref="H102:I102"/>
    <mergeCell ref="B103:B104"/>
    <mergeCell ref="C103:C104"/>
    <mergeCell ref="D103:D104"/>
    <mergeCell ref="B59:B60"/>
    <mergeCell ref="C59:C60"/>
    <mergeCell ref="D59:D60"/>
    <mergeCell ref="H97:I97"/>
    <mergeCell ref="B98:I98"/>
    <mergeCell ref="B92:B95"/>
    <mergeCell ref="C92:C95"/>
    <mergeCell ref="D92:D95"/>
    <mergeCell ref="B81:B82"/>
    <mergeCell ref="C81:C82"/>
    <mergeCell ref="D81:D82"/>
    <mergeCell ref="B86:B87"/>
    <mergeCell ref="C86:C87"/>
    <mergeCell ref="D86:D87"/>
    <mergeCell ref="H84:I84"/>
    <mergeCell ref="B90:B91"/>
    <mergeCell ref="C90:C91"/>
    <mergeCell ref="D90:D91"/>
    <mergeCell ref="H76:I76"/>
    <mergeCell ref="B77:B80"/>
    <mergeCell ref="D77:D80"/>
    <mergeCell ref="B36:B38"/>
    <mergeCell ref="C36:C38"/>
    <mergeCell ref="D36:D38"/>
    <mergeCell ref="H61:I61"/>
    <mergeCell ref="B62:C66"/>
    <mergeCell ref="D62:D66"/>
    <mergeCell ref="E62:E66"/>
    <mergeCell ref="B39:B43"/>
    <mergeCell ref="C39:C43"/>
    <mergeCell ref="D39:D43"/>
    <mergeCell ref="B44:B48"/>
    <mergeCell ref="C44:C48"/>
    <mergeCell ref="D44:D48"/>
    <mergeCell ref="B49:B50"/>
    <mergeCell ref="C49:C50"/>
    <mergeCell ref="D49:D50"/>
    <mergeCell ref="B67:C67"/>
    <mergeCell ref="H56:I56"/>
    <mergeCell ref="C73:C74"/>
    <mergeCell ref="I68:I72"/>
    <mergeCell ref="B68:C72"/>
    <mergeCell ref="C88:C89"/>
    <mergeCell ref="B88:B89"/>
    <mergeCell ref="D88:D89"/>
    <mergeCell ref="C2:I2"/>
    <mergeCell ref="D3:I3"/>
    <mergeCell ref="D4:I4"/>
    <mergeCell ref="C5:I5"/>
    <mergeCell ref="C6:I6"/>
    <mergeCell ref="B12:C12"/>
    <mergeCell ref="H13:I13"/>
    <mergeCell ref="B14:I14"/>
    <mergeCell ref="H35:I35"/>
    <mergeCell ref="H28:I28"/>
    <mergeCell ref="C16:C19"/>
    <mergeCell ref="D30:D31"/>
    <mergeCell ref="H30:I30"/>
    <mergeCell ref="H32:I32"/>
    <mergeCell ref="H33:I33"/>
    <mergeCell ref="B30:B31"/>
    <mergeCell ref="B32:C33"/>
    <mergeCell ref="D32:D33"/>
    <mergeCell ref="H25:I25"/>
    <mergeCell ref="C22:C23"/>
    <mergeCell ref="C77:C80"/>
  </mergeCells>
  <conditionalFormatting sqref="D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E103" r:id="rId1"/>
  </hyperlinks>
  <pageMargins left="0.31496062992125984" right="0" top="7.874015748031496E-2" bottom="7.874015748031496E-2" header="0.11811023622047245" footer="0.11811023622047245"/>
  <pageSetup paperSize="9" scale="50" orientation="landscape" horizontalDpi="180" verticalDpi="180" r:id="rId2"/>
  <rowBreaks count="3" manualBreakCount="3">
    <brk id="48" max="16383" man="1"/>
    <brk id="83" max="16383" man="1"/>
    <brk id="182" max="16383" man="1"/>
  </rowBreaks>
  <colBreaks count="1" manualBreakCount="1">
    <brk id="9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A2:Q81"/>
  <sheetViews>
    <sheetView zoomScale="70" zoomScaleNormal="70" zoomScalePageLayoutView="70" workbookViewId="0">
      <selection activeCell="C6" sqref="C6:I6"/>
    </sheetView>
  </sheetViews>
  <sheetFormatPr baseColWidth="10" defaultColWidth="8.83203125" defaultRowHeight="19" x14ac:dyDescent="0.2"/>
  <cols>
    <col min="1" max="1" width="10.5" customWidth="1"/>
    <col min="2" max="2" width="33" customWidth="1"/>
    <col min="3" max="3" width="36.33203125" customWidth="1"/>
    <col min="4" max="4" width="62.33203125" customWidth="1"/>
    <col min="5" max="5" width="17.5" customWidth="1"/>
    <col min="6" max="6" width="20" customWidth="1"/>
    <col min="7" max="7" width="6.1640625" customWidth="1"/>
    <col min="8" max="8" width="12.5" customWidth="1"/>
    <col min="9" max="9" width="16" customWidth="1"/>
    <col min="10" max="10" width="14.33203125" style="853" customWidth="1"/>
    <col min="11" max="11" width="17.1640625" customWidth="1"/>
    <col min="257" max="257" width="12.1640625" customWidth="1"/>
    <col min="258" max="258" width="24.1640625" customWidth="1"/>
    <col min="259" max="259" width="31.33203125" customWidth="1"/>
    <col min="260" max="260" width="62.33203125" customWidth="1"/>
    <col min="261" max="261" width="12.33203125" customWidth="1"/>
    <col min="262" max="262" width="18.1640625" customWidth="1"/>
    <col min="265" max="265" width="10.33203125" customWidth="1"/>
    <col min="513" max="513" width="12.1640625" customWidth="1"/>
    <col min="514" max="514" width="24.1640625" customWidth="1"/>
    <col min="515" max="515" width="31.33203125" customWidth="1"/>
    <col min="516" max="516" width="62.33203125" customWidth="1"/>
    <col min="517" max="517" width="12.33203125" customWidth="1"/>
    <col min="518" max="518" width="18.1640625" customWidth="1"/>
    <col min="521" max="521" width="10.33203125" customWidth="1"/>
    <col min="769" max="769" width="12.1640625" customWidth="1"/>
    <col min="770" max="770" width="24.1640625" customWidth="1"/>
    <col min="771" max="771" width="31.33203125" customWidth="1"/>
    <col min="772" max="772" width="62.33203125" customWidth="1"/>
    <col min="773" max="773" width="12.33203125" customWidth="1"/>
    <col min="774" max="774" width="18.1640625" customWidth="1"/>
    <col min="777" max="777" width="10.33203125" customWidth="1"/>
    <col min="1025" max="1025" width="12.1640625" customWidth="1"/>
    <col min="1026" max="1026" width="24.1640625" customWidth="1"/>
    <col min="1027" max="1027" width="31.33203125" customWidth="1"/>
    <col min="1028" max="1028" width="62.33203125" customWidth="1"/>
    <col min="1029" max="1029" width="12.33203125" customWidth="1"/>
    <col min="1030" max="1030" width="18.1640625" customWidth="1"/>
    <col min="1033" max="1033" width="10.33203125" customWidth="1"/>
    <col min="1281" max="1281" width="12.1640625" customWidth="1"/>
    <col min="1282" max="1282" width="24.1640625" customWidth="1"/>
    <col min="1283" max="1283" width="31.33203125" customWidth="1"/>
    <col min="1284" max="1284" width="62.33203125" customWidth="1"/>
    <col min="1285" max="1285" width="12.33203125" customWidth="1"/>
    <col min="1286" max="1286" width="18.1640625" customWidth="1"/>
    <col min="1289" max="1289" width="10.33203125" customWidth="1"/>
    <col min="1537" max="1537" width="12.1640625" customWidth="1"/>
    <col min="1538" max="1538" width="24.1640625" customWidth="1"/>
    <col min="1539" max="1539" width="31.33203125" customWidth="1"/>
    <col min="1540" max="1540" width="62.33203125" customWidth="1"/>
    <col min="1541" max="1541" width="12.33203125" customWidth="1"/>
    <col min="1542" max="1542" width="18.1640625" customWidth="1"/>
    <col min="1545" max="1545" width="10.33203125" customWidth="1"/>
    <col min="1793" max="1793" width="12.1640625" customWidth="1"/>
    <col min="1794" max="1794" width="24.1640625" customWidth="1"/>
    <col min="1795" max="1795" width="31.33203125" customWidth="1"/>
    <col min="1796" max="1796" width="62.33203125" customWidth="1"/>
    <col min="1797" max="1797" width="12.33203125" customWidth="1"/>
    <col min="1798" max="1798" width="18.1640625" customWidth="1"/>
    <col min="1801" max="1801" width="10.33203125" customWidth="1"/>
    <col min="2049" max="2049" width="12.1640625" customWidth="1"/>
    <col min="2050" max="2050" width="24.1640625" customWidth="1"/>
    <col min="2051" max="2051" width="31.33203125" customWidth="1"/>
    <col min="2052" max="2052" width="62.33203125" customWidth="1"/>
    <col min="2053" max="2053" width="12.33203125" customWidth="1"/>
    <col min="2054" max="2054" width="18.1640625" customWidth="1"/>
    <col min="2057" max="2057" width="10.33203125" customWidth="1"/>
    <col min="2305" max="2305" width="12.1640625" customWidth="1"/>
    <col min="2306" max="2306" width="24.1640625" customWidth="1"/>
    <col min="2307" max="2307" width="31.33203125" customWidth="1"/>
    <col min="2308" max="2308" width="62.33203125" customWidth="1"/>
    <col min="2309" max="2309" width="12.33203125" customWidth="1"/>
    <col min="2310" max="2310" width="18.1640625" customWidth="1"/>
    <col min="2313" max="2313" width="10.33203125" customWidth="1"/>
    <col min="2561" max="2561" width="12.1640625" customWidth="1"/>
    <col min="2562" max="2562" width="24.1640625" customWidth="1"/>
    <col min="2563" max="2563" width="31.33203125" customWidth="1"/>
    <col min="2564" max="2564" width="62.33203125" customWidth="1"/>
    <col min="2565" max="2565" width="12.33203125" customWidth="1"/>
    <col min="2566" max="2566" width="18.1640625" customWidth="1"/>
    <col min="2569" max="2569" width="10.33203125" customWidth="1"/>
    <col min="2817" max="2817" width="12.1640625" customWidth="1"/>
    <col min="2818" max="2818" width="24.1640625" customWidth="1"/>
    <col min="2819" max="2819" width="31.33203125" customWidth="1"/>
    <col min="2820" max="2820" width="62.33203125" customWidth="1"/>
    <col min="2821" max="2821" width="12.33203125" customWidth="1"/>
    <col min="2822" max="2822" width="18.1640625" customWidth="1"/>
    <col min="2825" max="2825" width="10.33203125" customWidth="1"/>
    <col min="3073" max="3073" width="12.1640625" customWidth="1"/>
    <col min="3074" max="3074" width="24.1640625" customWidth="1"/>
    <col min="3075" max="3075" width="31.33203125" customWidth="1"/>
    <col min="3076" max="3076" width="62.33203125" customWidth="1"/>
    <col min="3077" max="3077" width="12.33203125" customWidth="1"/>
    <col min="3078" max="3078" width="18.1640625" customWidth="1"/>
    <col min="3081" max="3081" width="10.33203125" customWidth="1"/>
    <col min="3329" max="3329" width="12.1640625" customWidth="1"/>
    <col min="3330" max="3330" width="24.1640625" customWidth="1"/>
    <col min="3331" max="3331" width="31.33203125" customWidth="1"/>
    <col min="3332" max="3332" width="62.33203125" customWidth="1"/>
    <col min="3333" max="3333" width="12.33203125" customWidth="1"/>
    <col min="3334" max="3334" width="18.1640625" customWidth="1"/>
    <col min="3337" max="3337" width="10.33203125" customWidth="1"/>
    <col min="3585" max="3585" width="12.1640625" customWidth="1"/>
    <col min="3586" max="3586" width="24.1640625" customWidth="1"/>
    <col min="3587" max="3587" width="31.33203125" customWidth="1"/>
    <col min="3588" max="3588" width="62.33203125" customWidth="1"/>
    <col min="3589" max="3589" width="12.33203125" customWidth="1"/>
    <col min="3590" max="3590" width="18.1640625" customWidth="1"/>
    <col min="3593" max="3593" width="10.33203125" customWidth="1"/>
    <col min="3841" max="3841" width="12.1640625" customWidth="1"/>
    <col min="3842" max="3842" width="24.1640625" customWidth="1"/>
    <col min="3843" max="3843" width="31.33203125" customWidth="1"/>
    <col min="3844" max="3844" width="62.33203125" customWidth="1"/>
    <col min="3845" max="3845" width="12.33203125" customWidth="1"/>
    <col min="3846" max="3846" width="18.1640625" customWidth="1"/>
    <col min="3849" max="3849" width="10.33203125" customWidth="1"/>
    <col min="4097" max="4097" width="12.1640625" customWidth="1"/>
    <col min="4098" max="4098" width="24.1640625" customWidth="1"/>
    <col min="4099" max="4099" width="31.33203125" customWidth="1"/>
    <col min="4100" max="4100" width="62.33203125" customWidth="1"/>
    <col min="4101" max="4101" width="12.33203125" customWidth="1"/>
    <col min="4102" max="4102" width="18.1640625" customWidth="1"/>
    <col min="4105" max="4105" width="10.33203125" customWidth="1"/>
    <col min="4353" max="4353" width="12.1640625" customWidth="1"/>
    <col min="4354" max="4354" width="24.1640625" customWidth="1"/>
    <col min="4355" max="4355" width="31.33203125" customWidth="1"/>
    <col min="4356" max="4356" width="62.33203125" customWidth="1"/>
    <col min="4357" max="4357" width="12.33203125" customWidth="1"/>
    <col min="4358" max="4358" width="18.1640625" customWidth="1"/>
    <col min="4361" max="4361" width="10.33203125" customWidth="1"/>
    <col min="4609" max="4609" width="12.1640625" customWidth="1"/>
    <col min="4610" max="4610" width="24.1640625" customWidth="1"/>
    <col min="4611" max="4611" width="31.33203125" customWidth="1"/>
    <col min="4612" max="4612" width="62.33203125" customWidth="1"/>
    <col min="4613" max="4613" width="12.33203125" customWidth="1"/>
    <col min="4614" max="4614" width="18.1640625" customWidth="1"/>
    <col min="4617" max="4617" width="10.33203125" customWidth="1"/>
    <col min="4865" max="4865" width="12.1640625" customWidth="1"/>
    <col min="4866" max="4866" width="24.1640625" customWidth="1"/>
    <col min="4867" max="4867" width="31.33203125" customWidth="1"/>
    <col min="4868" max="4868" width="62.33203125" customWidth="1"/>
    <col min="4869" max="4869" width="12.33203125" customWidth="1"/>
    <col min="4870" max="4870" width="18.1640625" customWidth="1"/>
    <col min="4873" max="4873" width="10.33203125" customWidth="1"/>
    <col min="5121" max="5121" width="12.1640625" customWidth="1"/>
    <col min="5122" max="5122" width="24.1640625" customWidth="1"/>
    <col min="5123" max="5123" width="31.33203125" customWidth="1"/>
    <col min="5124" max="5124" width="62.33203125" customWidth="1"/>
    <col min="5125" max="5125" width="12.33203125" customWidth="1"/>
    <col min="5126" max="5126" width="18.1640625" customWidth="1"/>
    <col min="5129" max="5129" width="10.33203125" customWidth="1"/>
    <col min="5377" max="5377" width="12.1640625" customWidth="1"/>
    <col min="5378" max="5378" width="24.1640625" customWidth="1"/>
    <col min="5379" max="5379" width="31.33203125" customWidth="1"/>
    <col min="5380" max="5380" width="62.33203125" customWidth="1"/>
    <col min="5381" max="5381" width="12.33203125" customWidth="1"/>
    <col min="5382" max="5382" width="18.1640625" customWidth="1"/>
    <col min="5385" max="5385" width="10.33203125" customWidth="1"/>
    <col min="5633" max="5633" width="12.1640625" customWidth="1"/>
    <col min="5634" max="5634" width="24.1640625" customWidth="1"/>
    <col min="5635" max="5635" width="31.33203125" customWidth="1"/>
    <col min="5636" max="5636" width="62.33203125" customWidth="1"/>
    <col min="5637" max="5637" width="12.33203125" customWidth="1"/>
    <col min="5638" max="5638" width="18.1640625" customWidth="1"/>
    <col min="5641" max="5641" width="10.33203125" customWidth="1"/>
    <col min="5889" max="5889" width="12.1640625" customWidth="1"/>
    <col min="5890" max="5890" width="24.1640625" customWidth="1"/>
    <col min="5891" max="5891" width="31.33203125" customWidth="1"/>
    <col min="5892" max="5892" width="62.33203125" customWidth="1"/>
    <col min="5893" max="5893" width="12.33203125" customWidth="1"/>
    <col min="5894" max="5894" width="18.1640625" customWidth="1"/>
    <col min="5897" max="5897" width="10.33203125" customWidth="1"/>
    <col min="6145" max="6145" width="12.1640625" customWidth="1"/>
    <col min="6146" max="6146" width="24.1640625" customWidth="1"/>
    <col min="6147" max="6147" width="31.33203125" customWidth="1"/>
    <col min="6148" max="6148" width="62.33203125" customWidth="1"/>
    <col min="6149" max="6149" width="12.33203125" customWidth="1"/>
    <col min="6150" max="6150" width="18.1640625" customWidth="1"/>
    <col min="6153" max="6153" width="10.33203125" customWidth="1"/>
    <col min="6401" max="6401" width="12.1640625" customWidth="1"/>
    <col min="6402" max="6402" width="24.1640625" customWidth="1"/>
    <col min="6403" max="6403" width="31.33203125" customWidth="1"/>
    <col min="6404" max="6404" width="62.33203125" customWidth="1"/>
    <col min="6405" max="6405" width="12.33203125" customWidth="1"/>
    <col min="6406" max="6406" width="18.1640625" customWidth="1"/>
    <col min="6409" max="6409" width="10.33203125" customWidth="1"/>
    <col min="6657" max="6657" width="12.1640625" customWidth="1"/>
    <col min="6658" max="6658" width="24.1640625" customWidth="1"/>
    <col min="6659" max="6659" width="31.33203125" customWidth="1"/>
    <col min="6660" max="6660" width="62.33203125" customWidth="1"/>
    <col min="6661" max="6661" width="12.33203125" customWidth="1"/>
    <col min="6662" max="6662" width="18.1640625" customWidth="1"/>
    <col min="6665" max="6665" width="10.33203125" customWidth="1"/>
    <col min="6913" max="6913" width="12.1640625" customWidth="1"/>
    <col min="6914" max="6914" width="24.1640625" customWidth="1"/>
    <col min="6915" max="6915" width="31.33203125" customWidth="1"/>
    <col min="6916" max="6916" width="62.33203125" customWidth="1"/>
    <col min="6917" max="6917" width="12.33203125" customWidth="1"/>
    <col min="6918" max="6918" width="18.1640625" customWidth="1"/>
    <col min="6921" max="6921" width="10.33203125" customWidth="1"/>
    <col min="7169" max="7169" width="12.1640625" customWidth="1"/>
    <col min="7170" max="7170" width="24.1640625" customWidth="1"/>
    <col min="7171" max="7171" width="31.33203125" customWidth="1"/>
    <col min="7172" max="7172" width="62.33203125" customWidth="1"/>
    <col min="7173" max="7173" width="12.33203125" customWidth="1"/>
    <col min="7174" max="7174" width="18.1640625" customWidth="1"/>
    <col min="7177" max="7177" width="10.33203125" customWidth="1"/>
    <col min="7425" max="7425" width="12.1640625" customWidth="1"/>
    <col min="7426" max="7426" width="24.1640625" customWidth="1"/>
    <col min="7427" max="7427" width="31.33203125" customWidth="1"/>
    <col min="7428" max="7428" width="62.33203125" customWidth="1"/>
    <col min="7429" max="7429" width="12.33203125" customWidth="1"/>
    <col min="7430" max="7430" width="18.1640625" customWidth="1"/>
    <col min="7433" max="7433" width="10.33203125" customWidth="1"/>
    <col min="7681" max="7681" width="12.1640625" customWidth="1"/>
    <col min="7682" max="7682" width="24.1640625" customWidth="1"/>
    <col min="7683" max="7683" width="31.33203125" customWidth="1"/>
    <col min="7684" max="7684" width="62.33203125" customWidth="1"/>
    <col min="7685" max="7685" width="12.33203125" customWidth="1"/>
    <col min="7686" max="7686" width="18.1640625" customWidth="1"/>
    <col min="7689" max="7689" width="10.33203125" customWidth="1"/>
    <col min="7937" max="7937" width="12.1640625" customWidth="1"/>
    <col min="7938" max="7938" width="24.1640625" customWidth="1"/>
    <col min="7939" max="7939" width="31.33203125" customWidth="1"/>
    <col min="7940" max="7940" width="62.33203125" customWidth="1"/>
    <col min="7941" max="7941" width="12.33203125" customWidth="1"/>
    <col min="7942" max="7942" width="18.1640625" customWidth="1"/>
    <col min="7945" max="7945" width="10.33203125" customWidth="1"/>
    <col min="8193" max="8193" width="12.1640625" customWidth="1"/>
    <col min="8194" max="8194" width="24.1640625" customWidth="1"/>
    <col min="8195" max="8195" width="31.33203125" customWidth="1"/>
    <col min="8196" max="8196" width="62.33203125" customWidth="1"/>
    <col min="8197" max="8197" width="12.33203125" customWidth="1"/>
    <col min="8198" max="8198" width="18.1640625" customWidth="1"/>
    <col min="8201" max="8201" width="10.33203125" customWidth="1"/>
    <col min="8449" max="8449" width="12.1640625" customWidth="1"/>
    <col min="8450" max="8450" width="24.1640625" customWidth="1"/>
    <col min="8451" max="8451" width="31.33203125" customWidth="1"/>
    <col min="8452" max="8452" width="62.33203125" customWidth="1"/>
    <col min="8453" max="8453" width="12.33203125" customWidth="1"/>
    <col min="8454" max="8454" width="18.1640625" customWidth="1"/>
    <col min="8457" max="8457" width="10.33203125" customWidth="1"/>
    <col min="8705" max="8705" width="12.1640625" customWidth="1"/>
    <col min="8706" max="8706" width="24.1640625" customWidth="1"/>
    <col min="8707" max="8707" width="31.33203125" customWidth="1"/>
    <col min="8708" max="8708" width="62.33203125" customWidth="1"/>
    <col min="8709" max="8709" width="12.33203125" customWidth="1"/>
    <col min="8710" max="8710" width="18.1640625" customWidth="1"/>
    <col min="8713" max="8713" width="10.33203125" customWidth="1"/>
    <col min="8961" max="8961" width="12.1640625" customWidth="1"/>
    <col min="8962" max="8962" width="24.1640625" customWidth="1"/>
    <col min="8963" max="8963" width="31.33203125" customWidth="1"/>
    <col min="8964" max="8964" width="62.33203125" customWidth="1"/>
    <col min="8965" max="8965" width="12.33203125" customWidth="1"/>
    <col min="8966" max="8966" width="18.1640625" customWidth="1"/>
    <col min="8969" max="8969" width="10.33203125" customWidth="1"/>
    <col min="9217" max="9217" width="12.1640625" customWidth="1"/>
    <col min="9218" max="9218" width="24.1640625" customWidth="1"/>
    <col min="9219" max="9219" width="31.33203125" customWidth="1"/>
    <col min="9220" max="9220" width="62.33203125" customWidth="1"/>
    <col min="9221" max="9221" width="12.33203125" customWidth="1"/>
    <col min="9222" max="9222" width="18.1640625" customWidth="1"/>
    <col min="9225" max="9225" width="10.33203125" customWidth="1"/>
    <col min="9473" max="9473" width="12.1640625" customWidth="1"/>
    <col min="9474" max="9474" width="24.1640625" customWidth="1"/>
    <col min="9475" max="9475" width="31.33203125" customWidth="1"/>
    <col min="9476" max="9476" width="62.33203125" customWidth="1"/>
    <col min="9477" max="9477" width="12.33203125" customWidth="1"/>
    <col min="9478" max="9478" width="18.1640625" customWidth="1"/>
    <col min="9481" max="9481" width="10.33203125" customWidth="1"/>
    <col min="9729" max="9729" width="12.1640625" customWidth="1"/>
    <col min="9730" max="9730" width="24.1640625" customWidth="1"/>
    <col min="9731" max="9731" width="31.33203125" customWidth="1"/>
    <col min="9732" max="9732" width="62.33203125" customWidth="1"/>
    <col min="9733" max="9733" width="12.33203125" customWidth="1"/>
    <col min="9734" max="9734" width="18.1640625" customWidth="1"/>
    <col min="9737" max="9737" width="10.33203125" customWidth="1"/>
    <col min="9985" max="9985" width="12.1640625" customWidth="1"/>
    <col min="9986" max="9986" width="24.1640625" customWidth="1"/>
    <col min="9987" max="9987" width="31.33203125" customWidth="1"/>
    <col min="9988" max="9988" width="62.33203125" customWidth="1"/>
    <col min="9989" max="9989" width="12.33203125" customWidth="1"/>
    <col min="9990" max="9990" width="18.1640625" customWidth="1"/>
    <col min="9993" max="9993" width="10.33203125" customWidth="1"/>
    <col min="10241" max="10241" width="12.1640625" customWidth="1"/>
    <col min="10242" max="10242" width="24.1640625" customWidth="1"/>
    <col min="10243" max="10243" width="31.33203125" customWidth="1"/>
    <col min="10244" max="10244" width="62.33203125" customWidth="1"/>
    <col min="10245" max="10245" width="12.33203125" customWidth="1"/>
    <col min="10246" max="10246" width="18.1640625" customWidth="1"/>
    <col min="10249" max="10249" width="10.33203125" customWidth="1"/>
    <col min="10497" max="10497" width="12.1640625" customWidth="1"/>
    <col min="10498" max="10498" width="24.1640625" customWidth="1"/>
    <col min="10499" max="10499" width="31.33203125" customWidth="1"/>
    <col min="10500" max="10500" width="62.33203125" customWidth="1"/>
    <col min="10501" max="10501" width="12.33203125" customWidth="1"/>
    <col min="10502" max="10502" width="18.1640625" customWidth="1"/>
    <col min="10505" max="10505" width="10.33203125" customWidth="1"/>
    <col min="10753" max="10753" width="12.1640625" customWidth="1"/>
    <col min="10754" max="10754" width="24.1640625" customWidth="1"/>
    <col min="10755" max="10755" width="31.33203125" customWidth="1"/>
    <col min="10756" max="10756" width="62.33203125" customWidth="1"/>
    <col min="10757" max="10757" width="12.33203125" customWidth="1"/>
    <col min="10758" max="10758" width="18.1640625" customWidth="1"/>
    <col min="10761" max="10761" width="10.33203125" customWidth="1"/>
    <col min="11009" max="11009" width="12.1640625" customWidth="1"/>
    <col min="11010" max="11010" width="24.1640625" customWidth="1"/>
    <col min="11011" max="11011" width="31.33203125" customWidth="1"/>
    <col min="11012" max="11012" width="62.33203125" customWidth="1"/>
    <col min="11013" max="11013" width="12.33203125" customWidth="1"/>
    <col min="11014" max="11014" width="18.1640625" customWidth="1"/>
    <col min="11017" max="11017" width="10.33203125" customWidth="1"/>
    <col min="11265" max="11265" width="12.1640625" customWidth="1"/>
    <col min="11266" max="11266" width="24.1640625" customWidth="1"/>
    <col min="11267" max="11267" width="31.33203125" customWidth="1"/>
    <col min="11268" max="11268" width="62.33203125" customWidth="1"/>
    <col min="11269" max="11269" width="12.33203125" customWidth="1"/>
    <col min="11270" max="11270" width="18.1640625" customWidth="1"/>
    <col min="11273" max="11273" width="10.33203125" customWidth="1"/>
    <col min="11521" max="11521" width="12.1640625" customWidth="1"/>
    <col min="11522" max="11522" width="24.1640625" customWidth="1"/>
    <col min="11523" max="11523" width="31.33203125" customWidth="1"/>
    <col min="11524" max="11524" width="62.33203125" customWidth="1"/>
    <col min="11525" max="11525" width="12.33203125" customWidth="1"/>
    <col min="11526" max="11526" width="18.1640625" customWidth="1"/>
    <col min="11529" max="11529" width="10.33203125" customWidth="1"/>
    <col min="11777" max="11777" width="12.1640625" customWidth="1"/>
    <col min="11778" max="11778" width="24.1640625" customWidth="1"/>
    <col min="11779" max="11779" width="31.33203125" customWidth="1"/>
    <col min="11780" max="11780" width="62.33203125" customWidth="1"/>
    <col min="11781" max="11781" width="12.33203125" customWidth="1"/>
    <col min="11782" max="11782" width="18.1640625" customWidth="1"/>
    <col min="11785" max="11785" width="10.33203125" customWidth="1"/>
    <col min="12033" max="12033" width="12.1640625" customWidth="1"/>
    <col min="12034" max="12034" width="24.1640625" customWidth="1"/>
    <col min="12035" max="12035" width="31.33203125" customWidth="1"/>
    <col min="12036" max="12036" width="62.33203125" customWidth="1"/>
    <col min="12037" max="12037" width="12.33203125" customWidth="1"/>
    <col min="12038" max="12038" width="18.1640625" customWidth="1"/>
    <col min="12041" max="12041" width="10.33203125" customWidth="1"/>
    <col min="12289" max="12289" width="12.1640625" customWidth="1"/>
    <col min="12290" max="12290" width="24.1640625" customWidth="1"/>
    <col min="12291" max="12291" width="31.33203125" customWidth="1"/>
    <col min="12292" max="12292" width="62.33203125" customWidth="1"/>
    <col min="12293" max="12293" width="12.33203125" customWidth="1"/>
    <col min="12294" max="12294" width="18.1640625" customWidth="1"/>
    <col min="12297" max="12297" width="10.33203125" customWidth="1"/>
    <col min="12545" max="12545" width="12.1640625" customWidth="1"/>
    <col min="12546" max="12546" width="24.1640625" customWidth="1"/>
    <col min="12547" max="12547" width="31.33203125" customWidth="1"/>
    <col min="12548" max="12548" width="62.33203125" customWidth="1"/>
    <col min="12549" max="12549" width="12.33203125" customWidth="1"/>
    <col min="12550" max="12550" width="18.1640625" customWidth="1"/>
    <col min="12553" max="12553" width="10.33203125" customWidth="1"/>
    <col min="12801" max="12801" width="12.1640625" customWidth="1"/>
    <col min="12802" max="12802" width="24.1640625" customWidth="1"/>
    <col min="12803" max="12803" width="31.33203125" customWidth="1"/>
    <col min="12804" max="12804" width="62.33203125" customWidth="1"/>
    <col min="12805" max="12805" width="12.33203125" customWidth="1"/>
    <col min="12806" max="12806" width="18.1640625" customWidth="1"/>
    <col min="12809" max="12809" width="10.33203125" customWidth="1"/>
    <col min="13057" max="13057" width="12.1640625" customWidth="1"/>
    <col min="13058" max="13058" width="24.1640625" customWidth="1"/>
    <col min="13059" max="13059" width="31.33203125" customWidth="1"/>
    <col min="13060" max="13060" width="62.33203125" customWidth="1"/>
    <col min="13061" max="13061" width="12.33203125" customWidth="1"/>
    <col min="13062" max="13062" width="18.1640625" customWidth="1"/>
    <col min="13065" max="13065" width="10.33203125" customWidth="1"/>
    <col min="13313" max="13313" width="12.1640625" customWidth="1"/>
    <col min="13314" max="13314" width="24.1640625" customWidth="1"/>
    <col min="13315" max="13315" width="31.33203125" customWidth="1"/>
    <col min="13316" max="13316" width="62.33203125" customWidth="1"/>
    <col min="13317" max="13317" width="12.33203125" customWidth="1"/>
    <col min="13318" max="13318" width="18.1640625" customWidth="1"/>
    <col min="13321" max="13321" width="10.33203125" customWidth="1"/>
    <col min="13569" max="13569" width="12.1640625" customWidth="1"/>
    <col min="13570" max="13570" width="24.1640625" customWidth="1"/>
    <col min="13571" max="13571" width="31.33203125" customWidth="1"/>
    <col min="13572" max="13572" width="62.33203125" customWidth="1"/>
    <col min="13573" max="13573" width="12.33203125" customWidth="1"/>
    <col min="13574" max="13574" width="18.1640625" customWidth="1"/>
    <col min="13577" max="13577" width="10.33203125" customWidth="1"/>
    <col min="13825" max="13825" width="12.1640625" customWidth="1"/>
    <col min="13826" max="13826" width="24.1640625" customWidth="1"/>
    <col min="13827" max="13827" width="31.33203125" customWidth="1"/>
    <col min="13828" max="13828" width="62.33203125" customWidth="1"/>
    <col min="13829" max="13829" width="12.33203125" customWidth="1"/>
    <col min="13830" max="13830" width="18.1640625" customWidth="1"/>
    <col min="13833" max="13833" width="10.33203125" customWidth="1"/>
    <col min="14081" max="14081" width="12.1640625" customWidth="1"/>
    <col min="14082" max="14082" width="24.1640625" customWidth="1"/>
    <col min="14083" max="14083" width="31.33203125" customWidth="1"/>
    <col min="14084" max="14084" width="62.33203125" customWidth="1"/>
    <col min="14085" max="14085" width="12.33203125" customWidth="1"/>
    <col min="14086" max="14086" width="18.1640625" customWidth="1"/>
    <col min="14089" max="14089" width="10.33203125" customWidth="1"/>
    <col min="14337" max="14337" width="12.1640625" customWidth="1"/>
    <col min="14338" max="14338" width="24.1640625" customWidth="1"/>
    <col min="14339" max="14339" width="31.33203125" customWidth="1"/>
    <col min="14340" max="14340" width="62.33203125" customWidth="1"/>
    <col min="14341" max="14341" width="12.33203125" customWidth="1"/>
    <col min="14342" max="14342" width="18.1640625" customWidth="1"/>
    <col min="14345" max="14345" width="10.33203125" customWidth="1"/>
    <col min="14593" max="14593" width="12.1640625" customWidth="1"/>
    <col min="14594" max="14594" width="24.1640625" customWidth="1"/>
    <col min="14595" max="14595" width="31.33203125" customWidth="1"/>
    <col min="14596" max="14596" width="62.33203125" customWidth="1"/>
    <col min="14597" max="14597" width="12.33203125" customWidth="1"/>
    <col min="14598" max="14598" width="18.1640625" customWidth="1"/>
    <col min="14601" max="14601" width="10.33203125" customWidth="1"/>
    <col min="14849" max="14849" width="12.1640625" customWidth="1"/>
    <col min="14850" max="14850" width="24.1640625" customWidth="1"/>
    <col min="14851" max="14851" width="31.33203125" customWidth="1"/>
    <col min="14852" max="14852" width="62.33203125" customWidth="1"/>
    <col min="14853" max="14853" width="12.33203125" customWidth="1"/>
    <col min="14854" max="14854" width="18.1640625" customWidth="1"/>
    <col min="14857" max="14857" width="10.33203125" customWidth="1"/>
    <col min="15105" max="15105" width="12.1640625" customWidth="1"/>
    <col min="15106" max="15106" width="24.1640625" customWidth="1"/>
    <col min="15107" max="15107" width="31.33203125" customWidth="1"/>
    <col min="15108" max="15108" width="62.33203125" customWidth="1"/>
    <col min="15109" max="15109" width="12.33203125" customWidth="1"/>
    <col min="15110" max="15110" width="18.1640625" customWidth="1"/>
    <col min="15113" max="15113" width="10.33203125" customWidth="1"/>
    <col min="15361" max="15361" width="12.1640625" customWidth="1"/>
    <col min="15362" max="15362" width="24.1640625" customWidth="1"/>
    <col min="15363" max="15363" width="31.33203125" customWidth="1"/>
    <col min="15364" max="15364" width="62.33203125" customWidth="1"/>
    <col min="15365" max="15365" width="12.33203125" customWidth="1"/>
    <col min="15366" max="15366" width="18.1640625" customWidth="1"/>
    <col min="15369" max="15369" width="10.33203125" customWidth="1"/>
    <col min="15617" max="15617" width="12.1640625" customWidth="1"/>
    <col min="15618" max="15618" width="24.1640625" customWidth="1"/>
    <col min="15619" max="15619" width="31.33203125" customWidth="1"/>
    <col min="15620" max="15620" width="62.33203125" customWidth="1"/>
    <col min="15621" max="15621" width="12.33203125" customWidth="1"/>
    <col min="15622" max="15622" width="18.1640625" customWidth="1"/>
    <col min="15625" max="15625" width="10.33203125" customWidth="1"/>
    <col min="15873" max="15873" width="12.1640625" customWidth="1"/>
    <col min="15874" max="15874" width="24.1640625" customWidth="1"/>
    <col min="15875" max="15875" width="31.33203125" customWidth="1"/>
    <col min="15876" max="15876" width="62.33203125" customWidth="1"/>
    <col min="15877" max="15877" width="12.33203125" customWidth="1"/>
    <col min="15878" max="15878" width="18.1640625" customWidth="1"/>
    <col min="15881" max="15881" width="10.33203125" customWidth="1"/>
    <col min="16129" max="16129" width="12.1640625" customWidth="1"/>
    <col min="16130" max="16130" width="24.1640625" customWidth="1"/>
    <col min="16131" max="16131" width="31.33203125" customWidth="1"/>
    <col min="16132" max="16132" width="62.33203125" customWidth="1"/>
    <col min="16133" max="16133" width="12.33203125" customWidth="1"/>
    <col min="16134" max="16134" width="18.1640625" customWidth="1"/>
    <col min="16137" max="16137" width="10.33203125" customWidth="1"/>
  </cols>
  <sheetData>
    <row r="2" spans="1:17" ht="31" x14ac:dyDescent="0.35">
      <c r="B2" s="9"/>
      <c r="C2" s="991" t="s">
        <v>1053</v>
      </c>
      <c r="D2" s="991"/>
      <c r="E2" s="991"/>
      <c r="F2" s="991"/>
      <c r="G2" s="991"/>
      <c r="H2" s="991"/>
      <c r="I2" s="991"/>
    </row>
    <row r="3" spans="1:17" ht="21" x14ac:dyDescent="0.25">
      <c r="B3" s="9"/>
      <c r="C3" s="10"/>
      <c r="D3" s="1253" t="s">
        <v>633</v>
      </c>
      <c r="E3" s="1253"/>
      <c r="F3" s="1253"/>
      <c r="G3" s="1253"/>
      <c r="H3" s="1253"/>
      <c r="I3" s="1253"/>
    </row>
    <row r="4" spans="1:17" ht="21" x14ac:dyDescent="0.25">
      <c r="B4" s="9"/>
      <c r="C4" s="11"/>
      <c r="D4" s="993"/>
      <c r="E4" s="993"/>
      <c r="F4" s="993"/>
      <c r="G4" s="993"/>
      <c r="H4" s="993"/>
      <c r="I4" s="993"/>
    </row>
    <row r="5" spans="1:17" ht="21" x14ac:dyDescent="0.25">
      <c r="B5" s="9"/>
      <c r="C5" s="993"/>
      <c r="D5" s="993"/>
      <c r="E5" s="993"/>
      <c r="F5" s="993"/>
      <c r="G5" s="993"/>
      <c r="H5" s="993"/>
      <c r="I5" s="993"/>
    </row>
    <row r="6" spans="1:17" ht="21" x14ac:dyDescent="0.25">
      <c r="B6" s="9"/>
      <c r="C6" s="993"/>
      <c r="D6" s="993"/>
      <c r="E6" s="993"/>
      <c r="F6" s="993"/>
      <c r="G6" s="993"/>
      <c r="H6" s="993"/>
      <c r="I6" s="993"/>
    </row>
    <row r="7" spans="1:17" x14ac:dyDescent="0.2">
      <c r="P7" s="253"/>
      <c r="Q7" s="253"/>
    </row>
    <row r="8" spans="1:17" ht="7.25" customHeight="1" x14ac:dyDescent="0.2">
      <c r="P8" s="253"/>
      <c r="Q8" s="253"/>
    </row>
    <row r="9" spans="1:17" s="566" customFormat="1" ht="20" thickBot="1" x14ac:dyDescent="0.25">
      <c r="J9" s="853"/>
    </row>
    <row r="10" spans="1:17" s="566" customFormat="1" ht="21" x14ac:dyDescent="0.2">
      <c r="A10" s="565"/>
      <c r="B10" s="574" t="s">
        <v>945</v>
      </c>
      <c r="C10" s="575"/>
      <c r="D10" s="575"/>
      <c r="E10" s="576"/>
      <c r="F10" s="577"/>
      <c r="G10" s="578"/>
      <c r="H10" s="1122"/>
      <c r="I10" s="1123"/>
      <c r="J10" s="853"/>
    </row>
    <row r="11" spans="1:17" ht="143" customHeight="1" x14ac:dyDescent="0.2">
      <c r="A11" s="1"/>
      <c r="B11" s="273" t="s">
        <v>491</v>
      </c>
      <c r="C11" s="881"/>
      <c r="D11" s="882" t="s">
        <v>492</v>
      </c>
      <c r="E11" s="819" t="s">
        <v>493</v>
      </c>
      <c r="F11" s="820" t="s">
        <v>494</v>
      </c>
      <c r="G11" s="821">
        <v>1</v>
      </c>
      <c r="H11" s="807"/>
      <c r="I11" s="883">
        <v>128500</v>
      </c>
      <c r="J11" s="854"/>
      <c r="K11" s="424"/>
    </row>
    <row r="12" spans="1:17" s="566" customFormat="1" ht="73.5" customHeight="1" x14ac:dyDescent="0.2">
      <c r="A12" s="57"/>
      <c r="B12" s="286" t="s">
        <v>738</v>
      </c>
      <c r="C12" s="884" t="s">
        <v>512</v>
      </c>
      <c r="D12" s="885" t="s">
        <v>977</v>
      </c>
      <c r="E12" s="802" t="s">
        <v>838</v>
      </c>
      <c r="F12" s="772" t="s">
        <v>470</v>
      </c>
      <c r="G12" s="778">
        <v>1</v>
      </c>
      <c r="H12" s="807"/>
      <c r="I12" s="883">
        <v>131800</v>
      </c>
      <c r="J12" s="854"/>
      <c r="K12" s="259"/>
      <c r="L12" s="425"/>
      <c r="M12" s="259"/>
      <c r="N12" s="259"/>
      <c r="O12" s="259"/>
      <c r="P12" s="259"/>
    </row>
    <row r="13" spans="1:17" s="566" customFormat="1" ht="81.75" customHeight="1" x14ac:dyDescent="0.2">
      <c r="A13" s="57"/>
      <c r="B13" s="286" t="s">
        <v>739</v>
      </c>
      <c r="C13" s="884"/>
      <c r="D13" s="886" t="s">
        <v>978</v>
      </c>
      <c r="E13" s="802" t="s">
        <v>839</v>
      </c>
      <c r="F13" s="772" t="s">
        <v>470</v>
      </c>
      <c r="G13" s="778">
        <v>1</v>
      </c>
      <c r="H13" s="807"/>
      <c r="I13" s="883">
        <v>150900</v>
      </c>
      <c r="J13" s="854"/>
      <c r="K13" s="259"/>
      <c r="L13" s="425"/>
      <c r="M13" s="259"/>
      <c r="N13" s="259"/>
      <c r="O13" s="259"/>
      <c r="P13" s="259"/>
    </row>
    <row r="14" spans="1:17" s="566" customFormat="1" ht="72.5" customHeight="1" x14ac:dyDescent="0.2">
      <c r="A14" s="57"/>
      <c r="B14" s="514" t="s">
        <v>726</v>
      </c>
      <c r="C14" s="884"/>
      <c r="D14" s="887" t="s">
        <v>979</v>
      </c>
      <c r="E14" s="802" t="s">
        <v>730</v>
      </c>
      <c r="F14" s="772" t="s">
        <v>470</v>
      </c>
      <c r="G14" s="778">
        <v>1</v>
      </c>
      <c r="H14" s="807"/>
      <c r="I14" s="883">
        <v>150000</v>
      </c>
      <c r="J14" s="854"/>
      <c r="K14" s="259"/>
      <c r="L14" s="425"/>
      <c r="M14" s="259"/>
      <c r="N14" s="259"/>
      <c r="O14" s="259"/>
      <c r="P14" s="259"/>
    </row>
    <row r="15" spans="1:17" s="566" customFormat="1" ht="90.5" customHeight="1" x14ac:dyDescent="0.2">
      <c r="A15" s="57"/>
      <c r="B15" s="514" t="s">
        <v>727</v>
      </c>
      <c r="C15" s="884"/>
      <c r="D15" s="888" t="s">
        <v>980</v>
      </c>
      <c r="E15" s="802" t="s">
        <v>731</v>
      </c>
      <c r="F15" s="772" t="s">
        <v>470</v>
      </c>
      <c r="G15" s="778">
        <v>1</v>
      </c>
      <c r="H15" s="807"/>
      <c r="I15" s="883">
        <v>164100</v>
      </c>
      <c r="J15" s="854"/>
      <c r="K15" s="259"/>
      <c r="L15" s="425"/>
      <c r="M15" s="259"/>
      <c r="N15" s="259"/>
      <c r="O15" s="259"/>
      <c r="P15" s="259"/>
    </row>
    <row r="16" spans="1:17" s="566" customFormat="1" ht="90.5" customHeight="1" x14ac:dyDescent="0.2">
      <c r="A16" s="57"/>
      <c r="B16" s="514" t="s">
        <v>962</v>
      </c>
      <c r="C16" s="884"/>
      <c r="D16" s="888" t="s">
        <v>981</v>
      </c>
      <c r="E16" s="889" t="s">
        <v>732</v>
      </c>
      <c r="F16" s="772" t="s">
        <v>835</v>
      </c>
      <c r="G16" s="778">
        <v>1</v>
      </c>
      <c r="H16" s="977"/>
      <c r="I16" s="883" t="s">
        <v>1050</v>
      </c>
      <c r="J16" s="854"/>
      <c r="K16" s="259"/>
      <c r="L16" s="425"/>
      <c r="M16" s="259"/>
      <c r="N16" s="259"/>
      <c r="O16" s="259"/>
      <c r="P16" s="259"/>
      <c r="Q16"/>
    </row>
    <row r="17" spans="1:17" s="566" customFormat="1" ht="92.5" customHeight="1" x14ac:dyDescent="0.2">
      <c r="A17" s="565"/>
      <c r="B17" s="514" t="s">
        <v>471</v>
      </c>
      <c r="C17" s="884"/>
      <c r="D17" s="888" t="s">
        <v>976</v>
      </c>
      <c r="E17" s="599" t="s">
        <v>472</v>
      </c>
      <c r="F17" s="772" t="s">
        <v>470</v>
      </c>
      <c r="G17" s="778">
        <v>1</v>
      </c>
      <c r="H17" s="807"/>
      <c r="I17" s="883">
        <v>255800</v>
      </c>
      <c r="J17" s="854"/>
      <c r="K17" s="259"/>
      <c r="Q17"/>
    </row>
    <row r="18" spans="1:17" s="566" customFormat="1" ht="92.5" customHeight="1" x14ac:dyDescent="0.2">
      <c r="A18" s="565"/>
      <c r="B18" s="514" t="s">
        <v>893</v>
      </c>
      <c r="C18" s="884"/>
      <c r="D18" s="888" t="s">
        <v>894</v>
      </c>
      <c r="E18" s="802" t="s">
        <v>998</v>
      </c>
      <c r="F18" s="772" t="s">
        <v>470</v>
      </c>
      <c r="G18" s="778">
        <v>1</v>
      </c>
      <c r="H18" s="977"/>
      <c r="I18" s="883" t="s">
        <v>1050</v>
      </c>
      <c r="J18" s="854"/>
      <c r="K18" s="259"/>
    </row>
    <row r="19" spans="1:17" s="566" customFormat="1" ht="81.5" customHeight="1" x14ac:dyDescent="0.2">
      <c r="A19" s="565"/>
      <c r="B19" s="514" t="s">
        <v>963</v>
      </c>
      <c r="C19" s="890"/>
      <c r="D19" s="888" t="s">
        <v>982</v>
      </c>
      <c r="E19" s="802" t="s">
        <v>624</v>
      </c>
      <c r="F19" s="772" t="s">
        <v>835</v>
      </c>
      <c r="G19" s="778">
        <v>1</v>
      </c>
      <c r="H19" s="977"/>
      <c r="I19" s="883" t="s">
        <v>1050</v>
      </c>
      <c r="J19" s="854"/>
      <c r="Q19"/>
    </row>
    <row r="20" spans="1:17" s="566" customFormat="1" ht="91.25" customHeight="1" x14ac:dyDescent="0.2">
      <c r="A20" s="565"/>
      <c r="B20" s="515" t="s">
        <v>473</v>
      </c>
      <c r="C20" s="891"/>
      <c r="D20" s="888" t="s">
        <v>983</v>
      </c>
      <c r="E20" s="802" t="s">
        <v>474</v>
      </c>
      <c r="F20" s="772" t="s">
        <v>475</v>
      </c>
      <c r="G20" s="778">
        <v>1</v>
      </c>
      <c r="H20" s="807"/>
      <c r="I20" s="883">
        <v>273650</v>
      </c>
      <c r="J20" s="854"/>
      <c r="Q20"/>
    </row>
    <row r="21" spans="1:17" s="566" customFormat="1" ht="91.25" customHeight="1" x14ac:dyDescent="0.2">
      <c r="A21" s="565"/>
      <c r="B21" s="514" t="s">
        <v>895</v>
      </c>
      <c r="C21" s="884"/>
      <c r="D21" s="888" t="s">
        <v>894</v>
      </c>
      <c r="E21" s="802" t="s">
        <v>999</v>
      </c>
      <c r="F21" s="772" t="s">
        <v>470</v>
      </c>
      <c r="G21" s="778">
        <v>1</v>
      </c>
      <c r="H21" s="977"/>
      <c r="I21" s="883" t="s">
        <v>898</v>
      </c>
      <c r="J21" s="854"/>
    </row>
    <row r="22" spans="1:17" ht="93.5" customHeight="1" x14ac:dyDescent="0.2">
      <c r="A22" s="1"/>
      <c r="B22" s="515" t="s">
        <v>964</v>
      </c>
      <c r="C22" s="508"/>
      <c r="D22" s="888" t="s">
        <v>984</v>
      </c>
      <c r="E22" s="802" t="s">
        <v>721</v>
      </c>
      <c r="F22" s="772" t="s">
        <v>835</v>
      </c>
      <c r="G22" s="778">
        <v>1</v>
      </c>
      <c r="H22" s="977"/>
      <c r="I22" s="883" t="s">
        <v>1050</v>
      </c>
    </row>
    <row r="23" spans="1:17" ht="91.25" customHeight="1" x14ac:dyDescent="0.2">
      <c r="A23" s="1"/>
      <c r="B23" s="286" t="s">
        <v>654</v>
      </c>
      <c r="C23" s="892"/>
      <c r="D23" s="893" t="s">
        <v>712</v>
      </c>
      <c r="E23" s="802" t="s">
        <v>619</v>
      </c>
      <c r="F23" s="803" t="s">
        <v>476</v>
      </c>
      <c r="G23" s="804">
        <v>1</v>
      </c>
      <c r="H23" s="858"/>
      <c r="I23" s="894">
        <v>32300</v>
      </c>
      <c r="J23" s="854"/>
    </row>
    <row r="24" spans="1:17" ht="56.25" customHeight="1" thickBot="1" x14ac:dyDescent="0.25">
      <c r="B24" s="880" t="s">
        <v>625</v>
      </c>
      <c r="C24" s="205"/>
      <c r="D24" s="499" t="s">
        <v>477</v>
      </c>
      <c r="E24" s="207" t="s">
        <v>708</v>
      </c>
      <c r="F24" s="746" t="s">
        <v>478</v>
      </c>
      <c r="G24" s="288">
        <v>1</v>
      </c>
      <c r="H24" s="479"/>
      <c r="I24" s="895">
        <v>22200</v>
      </c>
      <c r="J24" s="854"/>
    </row>
    <row r="25" spans="1:17" s="566" customFormat="1" ht="21" x14ac:dyDescent="0.2">
      <c r="B25" s="285" t="s">
        <v>941</v>
      </c>
      <c r="C25" s="217"/>
      <c r="D25" s="217"/>
      <c r="E25" s="745"/>
      <c r="F25" s="747"/>
      <c r="G25" s="219"/>
      <c r="H25" s="1252"/>
      <c r="I25" s="1224"/>
      <c r="J25" s="853"/>
    </row>
    <row r="26" spans="1:17" ht="64.25" customHeight="1" x14ac:dyDescent="0.2">
      <c r="A26" s="260"/>
      <c r="B26" s="1243" t="s">
        <v>495</v>
      </c>
      <c r="C26" s="1245"/>
      <c r="D26" s="1135" t="s">
        <v>702</v>
      </c>
      <c r="E26" s="909" t="s">
        <v>496</v>
      </c>
      <c r="F26" s="679" t="s">
        <v>497</v>
      </c>
      <c r="G26" s="570">
        <v>1</v>
      </c>
      <c r="H26" s="1248" t="s">
        <v>1050</v>
      </c>
      <c r="I26" s="1249"/>
      <c r="J26" s="1242" t="s">
        <v>967</v>
      </c>
    </row>
    <row r="27" spans="1:17" ht="96.5" customHeight="1" x14ac:dyDescent="0.2">
      <c r="A27" s="259"/>
      <c r="B27" s="1244"/>
      <c r="C27" s="1246"/>
      <c r="D27" s="1135"/>
      <c r="E27" s="909" t="s">
        <v>498</v>
      </c>
      <c r="F27" s="679" t="s">
        <v>499</v>
      </c>
      <c r="G27" s="570">
        <v>1</v>
      </c>
      <c r="H27" s="1250"/>
      <c r="I27" s="1251"/>
      <c r="J27" s="1242"/>
    </row>
    <row r="28" spans="1:17" ht="61.25" customHeight="1" x14ac:dyDescent="0.2">
      <c r="A28" s="259"/>
      <c r="B28" s="966" t="s">
        <v>500</v>
      </c>
      <c r="C28" s="967"/>
      <c r="D28" s="968" t="s">
        <v>501</v>
      </c>
      <c r="E28" s="909" t="s">
        <v>502</v>
      </c>
      <c r="F28" s="679" t="s">
        <v>503</v>
      </c>
      <c r="G28" s="570">
        <v>1</v>
      </c>
      <c r="H28" s="969">
        <v>194</v>
      </c>
      <c r="I28" s="529" t="s">
        <v>996</v>
      </c>
      <c r="J28" s="981"/>
    </row>
    <row r="29" spans="1:17" ht="68" customHeight="1" thickBot="1" x14ac:dyDescent="0.25">
      <c r="A29" s="259"/>
      <c r="B29" s="970" t="s">
        <v>504</v>
      </c>
      <c r="C29" s="234"/>
      <c r="D29" s="971" t="s">
        <v>505</v>
      </c>
      <c r="E29" s="982" t="s">
        <v>506</v>
      </c>
      <c r="F29" s="684" t="s">
        <v>503</v>
      </c>
      <c r="G29" s="166">
        <v>1</v>
      </c>
      <c r="H29" s="972">
        <v>194</v>
      </c>
      <c r="I29" s="573" t="s">
        <v>996</v>
      </c>
      <c r="J29" s="981"/>
    </row>
    <row r="30" spans="1:17" ht="20" thickBot="1" x14ac:dyDescent="0.25">
      <c r="A30" s="1"/>
    </row>
    <row r="31" spans="1:17" ht="21" x14ac:dyDescent="0.2">
      <c r="A31" s="1"/>
      <c r="B31" s="243" t="s">
        <v>716</v>
      </c>
      <c r="C31" s="244"/>
      <c r="D31" s="244"/>
      <c r="E31" s="245"/>
      <c r="F31" s="246"/>
      <c r="G31" s="247"/>
      <c r="H31" s="1122"/>
      <c r="I31" s="1123"/>
    </row>
    <row r="32" spans="1:17" ht="180" customHeight="1" x14ac:dyDescent="0.2">
      <c r="A32" s="1"/>
      <c r="B32" s="427" t="s">
        <v>479</v>
      </c>
      <c r="C32" s="1247"/>
      <c r="D32" s="591" t="s">
        <v>985</v>
      </c>
      <c r="E32" s="51" t="s">
        <v>480</v>
      </c>
      <c r="F32" s="631" t="s">
        <v>481</v>
      </c>
      <c r="G32" s="33">
        <v>1</v>
      </c>
      <c r="H32" s="429"/>
      <c r="I32" s="381">
        <v>368000</v>
      </c>
      <c r="J32" s="854"/>
    </row>
    <row r="33" spans="1:11" ht="180" customHeight="1" x14ac:dyDescent="0.2">
      <c r="A33" s="1"/>
      <c r="B33" s="273" t="s">
        <v>965</v>
      </c>
      <c r="C33" s="1247"/>
      <c r="D33" s="591" t="s">
        <v>986</v>
      </c>
      <c r="E33" s="51" t="s">
        <v>728</v>
      </c>
      <c r="F33" s="631" t="s">
        <v>836</v>
      </c>
      <c r="G33" s="33"/>
      <c r="H33" s="977"/>
      <c r="I33" s="883" t="s">
        <v>1050</v>
      </c>
      <c r="J33" s="854"/>
    </row>
    <row r="34" spans="1:11" ht="127.5" customHeight="1" x14ac:dyDescent="0.2">
      <c r="B34" s="273" t="s">
        <v>482</v>
      </c>
      <c r="C34" s="1247"/>
      <c r="D34" s="591" t="s">
        <v>987</v>
      </c>
      <c r="E34" s="51" t="s">
        <v>483</v>
      </c>
      <c r="F34" s="631" t="s">
        <v>481</v>
      </c>
      <c r="G34" s="33">
        <v>1</v>
      </c>
      <c r="H34" s="426"/>
      <c r="I34" s="569">
        <v>437000</v>
      </c>
      <c r="J34" s="855"/>
    </row>
    <row r="35" spans="1:11" ht="113.25" customHeight="1" thickBot="1" x14ac:dyDescent="0.25">
      <c r="B35" s="509" t="s">
        <v>966</v>
      </c>
      <c r="C35" s="507"/>
      <c r="D35" s="516" t="s">
        <v>988</v>
      </c>
      <c r="E35" s="978" t="s">
        <v>729</v>
      </c>
      <c r="F35" s="632" t="s">
        <v>836</v>
      </c>
      <c r="G35" s="45"/>
      <c r="H35" s="977"/>
      <c r="I35" s="883" t="s">
        <v>1050</v>
      </c>
      <c r="J35" s="855"/>
    </row>
    <row r="36" spans="1:11" ht="243" customHeight="1" thickBot="1" x14ac:dyDescent="0.25">
      <c r="B36" s="517" t="s">
        <v>896</v>
      </c>
      <c r="C36" s="518"/>
      <c r="D36" s="519" t="s">
        <v>989</v>
      </c>
      <c r="E36" s="749" t="s">
        <v>720</v>
      </c>
      <c r="F36" s="753" t="s">
        <v>481</v>
      </c>
      <c r="G36" s="398">
        <v>1</v>
      </c>
      <c r="H36" s="520"/>
      <c r="I36" s="521" t="s">
        <v>898</v>
      </c>
      <c r="J36" s="855"/>
    </row>
    <row r="37" spans="1:11" s="566" customFormat="1" ht="243" customHeight="1" thickBot="1" x14ac:dyDescent="0.25">
      <c r="B37" s="517" t="s">
        <v>897</v>
      </c>
      <c r="C37" s="518"/>
      <c r="D37" s="519" t="s">
        <v>990</v>
      </c>
      <c r="E37" s="749" t="s">
        <v>720</v>
      </c>
      <c r="F37" s="753" t="s">
        <v>481</v>
      </c>
      <c r="G37" s="398">
        <v>1</v>
      </c>
      <c r="H37" s="520"/>
      <c r="I37" s="521" t="s">
        <v>898</v>
      </c>
      <c r="J37" s="855"/>
    </row>
    <row r="38" spans="1:11" ht="242.5" customHeight="1" x14ac:dyDescent="0.2">
      <c r="B38" s="523" t="s">
        <v>701</v>
      </c>
      <c r="C38" s="510"/>
      <c r="D38" s="524" t="s">
        <v>991</v>
      </c>
      <c r="E38" s="750" t="s">
        <v>720</v>
      </c>
      <c r="F38" s="682" t="s">
        <v>481</v>
      </c>
      <c r="G38" s="144">
        <v>1</v>
      </c>
      <c r="H38" s="250"/>
      <c r="I38" s="251" t="s">
        <v>898</v>
      </c>
      <c r="J38" s="855"/>
    </row>
    <row r="39" spans="1:11" ht="81.5" customHeight="1" x14ac:dyDescent="0.2">
      <c r="B39" s="525"/>
      <c r="C39" s="511"/>
      <c r="D39" s="505" t="s">
        <v>717</v>
      </c>
      <c r="E39" s="751" t="s">
        <v>720</v>
      </c>
      <c r="F39" s="632" t="s">
        <v>714</v>
      </c>
      <c r="G39" s="45"/>
      <c r="H39" s="188"/>
      <c r="I39" s="627" t="s">
        <v>898</v>
      </c>
      <c r="J39" s="855"/>
    </row>
    <row r="40" spans="1:11" ht="83.25" customHeight="1" x14ac:dyDescent="0.2">
      <c r="B40" s="525"/>
      <c r="C40" s="511"/>
      <c r="D40" s="506" t="s">
        <v>718</v>
      </c>
      <c r="E40" s="751" t="s">
        <v>720</v>
      </c>
      <c r="F40" s="632" t="s">
        <v>715</v>
      </c>
      <c r="G40" s="45"/>
      <c r="H40" s="426"/>
      <c r="I40" s="35" t="s">
        <v>898</v>
      </c>
      <c r="J40" s="855"/>
    </row>
    <row r="41" spans="1:11" ht="51" customHeight="1" thickBot="1" x14ac:dyDescent="0.25">
      <c r="B41" s="526" t="s">
        <v>647</v>
      </c>
      <c r="C41" s="528"/>
      <c r="D41" s="527" t="s">
        <v>650</v>
      </c>
      <c r="E41" s="752" t="s">
        <v>647</v>
      </c>
      <c r="F41" s="639" t="s">
        <v>648</v>
      </c>
      <c r="G41" s="55" t="s">
        <v>649</v>
      </c>
      <c r="H41" s="107"/>
      <c r="I41" s="83">
        <v>805</v>
      </c>
      <c r="J41" s="855"/>
    </row>
    <row r="42" spans="1:11" ht="100.25" customHeight="1" thickBot="1" x14ac:dyDescent="0.25">
      <c r="A42" s="1"/>
      <c r="B42" s="512" t="s">
        <v>653</v>
      </c>
      <c r="C42" s="205"/>
      <c r="D42" s="522" t="s">
        <v>733</v>
      </c>
      <c r="E42" s="689" t="s">
        <v>619</v>
      </c>
      <c r="F42" s="681" t="s">
        <v>484</v>
      </c>
      <c r="G42" s="208">
        <v>1</v>
      </c>
      <c r="H42" s="479"/>
      <c r="I42" s="573">
        <v>32300</v>
      </c>
      <c r="J42" s="854"/>
    </row>
    <row r="43" spans="1:11" ht="20.5" customHeight="1" thickBot="1" x14ac:dyDescent="0.25">
      <c r="A43" s="1"/>
      <c r="D43" s="68"/>
      <c r="E43" s="108"/>
      <c r="F43" s="136"/>
      <c r="G43" s="62"/>
      <c r="H43" s="63"/>
      <c r="I43" s="102"/>
    </row>
    <row r="44" spans="1:11" ht="21" x14ac:dyDescent="0.2">
      <c r="B44" s="243" t="s">
        <v>485</v>
      </c>
      <c r="C44" s="244"/>
      <c r="D44" s="244"/>
      <c r="E44" s="245"/>
      <c r="F44" s="246"/>
      <c r="G44" s="247"/>
      <c r="H44" s="1122"/>
      <c r="I44" s="1123"/>
    </row>
    <row r="45" spans="1:11" ht="153.5" customHeight="1" thickBot="1" x14ac:dyDescent="0.25">
      <c r="A45" s="1"/>
      <c r="B45" s="863" t="s">
        <v>486</v>
      </c>
      <c r="C45" s="480"/>
      <c r="D45" s="956" t="s">
        <v>968</v>
      </c>
      <c r="E45" s="165" t="s">
        <v>908</v>
      </c>
      <c r="F45" s="639" t="s">
        <v>909</v>
      </c>
      <c r="G45" s="55">
        <v>1</v>
      </c>
      <c r="H45" s="897"/>
      <c r="I45" s="983" t="s">
        <v>1051</v>
      </c>
      <c r="J45" s="896" t="s">
        <v>967</v>
      </c>
      <c r="K45" s="854"/>
    </row>
    <row r="46" spans="1:11" s="566" customFormat="1" ht="153.5" customHeight="1" thickBot="1" x14ac:dyDescent="0.25">
      <c r="A46" s="565"/>
      <c r="B46" s="828" t="s">
        <v>488</v>
      </c>
      <c r="C46" s="205"/>
      <c r="D46" s="481" t="s">
        <v>837</v>
      </c>
      <c r="E46" s="689" t="s">
        <v>489</v>
      </c>
      <c r="F46" s="681" t="s">
        <v>487</v>
      </c>
      <c r="G46" s="208">
        <v>1</v>
      </c>
      <c r="H46" s="107"/>
      <c r="I46" s="573">
        <v>68750</v>
      </c>
      <c r="J46" s="854"/>
    </row>
    <row r="47" spans="1:11" s="566" customFormat="1" ht="102" customHeight="1" thickBot="1" x14ac:dyDescent="0.25">
      <c r="A47" s="565"/>
      <c r="B47" s="829" t="s">
        <v>1005</v>
      </c>
      <c r="C47" s="830"/>
      <c r="D47" s="832" t="s">
        <v>903</v>
      </c>
      <c r="E47" s="878" t="s">
        <v>1003</v>
      </c>
      <c r="F47" s="681" t="s">
        <v>902</v>
      </c>
      <c r="G47" s="208">
        <v>1</v>
      </c>
      <c r="H47" s="107"/>
      <c r="I47" s="573">
        <v>21140</v>
      </c>
      <c r="J47" s="854"/>
    </row>
    <row r="48" spans="1:11" s="566" customFormat="1" ht="102" customHeight="1" thickBot="1" x14ac:dyDescent="0.25">
      <c r="A48" s="565"/>
      <c r="B48" s="829" t="s">
        <v>1004</v>
      </c>
      <c r="C48" s="830"/>
      <c r="D48" s="832" t="s">
        <v>904</v>
      </c>
      <c r="E48" s="689" t="s">
        <v>898</v>
      </c>
      <c r="F48" s="681" t="s">
        <v>902</v>
      </c>
      <c r="G48" s="208">
        <v>1</v>
      </c>
      <c r="H48" s="107">
        <v>74000</v>
      </c>
      <c r="I48" s="573">
        <v>40500</v>
      </c>
      <c r="J48" s="854"/>
    </row>
    <row r="49" spans="1:13" s="566" customFormat="1" ht="49.25" customHeight="1" thickBot="1" x14ac:dyDescent="0.25">
      <c r="A49" s="565"/>
      <c r="B49" s="466" t="s">
        <v>938</v>
      </c>
      <c r="C49" s="833"/>
      <c r="D49" s="827" t="s">
        <v>906</v>
      </c>
      <c r="E49" s="689" t="s">
        <v>1002</v>
      </c>
      <c r="F49" s="681" t="s">
        <v>905</v>
      </c>
      <c r="G49" s="208">
        <v>1</v>
      </c>
      <c r="H49" s="107"/>
      <c r="I49" s="573">
        <v>11500</v>
      </c>
      <c r="J49" s="854"/>
    </row>
    <row r="50" spans="1:13" ht="51" customHeight="1" thickBot="1" x14ac:dyDescent="0.25">
      <c r="A50" s="1"/>
      <c r="B50" s="828" t="s">
        <v>907</v>
      </c>
      <c r="C50" s="831"/>
      <c r="D50" s="481" t="s">
        <v>942</v>
      </c>
      <c r="E50" s="689"/>
      <c r="F50" s="681"/>
      <c r="G50" s="208">
        <v>1</v>
      </c>
      <c r="H50" s="107" t="s">
        <v>910</v>
      </c>
      <c r="I50" s="215" t="s">
        <v>898</v>
      </c>
      <c r="J50" s="854"/>
    </row>
    <row r="51" spans="1:13" ht="20" thickBot="1" x14ac:dyDescent="0.25">
      <c r="A51" s="1"/>
    </row>
    <row r="52" spans="1:13" ht="21" x14ac:dyDescent="0.2">
      <c r="A52" s="1"/>
      <c r="B52" s="243" t="s">
        <v>944</v>
      </c>
      <c r="C52" s="244"/>
      <c r="D52" s="244"/>
      <c r="E52" s="245"/>
      <c r="F52" s="246"/>
      <c r="G52" s="247"/>
      <c r="H52" s="1122"/>
      <c r="I52" s="1123"/>
    </row>
    <row r="53" spans="1:13" ht="121.5" customHeight="1" x14ac:dyDescent="0.2">
      <c r="A53" s="1"/>
      <c r="B53" s="866" t="s">
        <v>969</v>
      </c>
      <c r="C53" s="428"/>
      <c r="D53" s="478" t="s">
        <v>890</v>
      </c>
      <c r="E53" s="51" t="s">
        <v>737</v>
      </c>
      <c r="F53" s="631" t="s">
        <v>490</v>
      </c>
      <c r="G53" s="33">
        <v>1</v>
      </c>
      <c r="H53" s="429"/>
      <c r="I53" s="381">
        <v>35000</v>
      </c>
      <c r="J53" s="855"/>
      <c r="K53" s="541"/>
      <c r="M53" s="377"/>
    </row>
    <row r="54" spans="1:13" s="566" customFormat="1" ht="121.5" customHeight="1" x14ac:dyDescent="0.2">
      <c r="A54" s="565"/>
      <c r="B54" s="427" t="s">
        <v>970</v>
      </c>
      <c r="C54" s="428"/>
      <c r="D54" s="835" t="s">
        <v>911</v>
      </c>
      <c r="E54" s="908" t="s">
        <v>967</v>
      </c>
      <c r="F54" s="834" t="s">
        <v>490</v>
      </c>
      <c r="G54" s="567">
        <v>1</v>
      </c>
      <c r="H54" s="429"/>
      <c r="I54" s="381">
        <v>43000</v>
      </c>
      <c r="J54" s="855"/>
      <c r="K54" s="378"/>
      <c r="M54" s="377"/>
    </row>
    <row r="55" spans="1:13" s="566" customFormat="1" ht="121.5" customHeight="1" x14ac:dyDescent="0.2">
      <c r="A55" s="565"/>
      <c r="B55" s="427" t="s">
        <v>922</v>
      </c>
      <c r="C55" s="428"/>
      <c r="D55" s="835" t="s">
        <v>923</v>
      </c>
      <c r="E55" s="908" t="s">
        <v>967</v>
      </c>
      <c r="F55" s="834" t="s">
        <v>490</v>
      </c>
      <c r="G55" s="567">
        <v>1</v>
      </c>
      <c r="H55" s="429"/>
      <c r="I55" s="381">
        <v>44000</v>
      </c>
      <c r="J55" s="855"/>
      <c r="K55" s="378"/>
      <c r="M55" s="377"/>
    </row>
    <row r="56" spans="1:13" s="566" customFormat="1" ht="133.25" customHeight="1" thickBot="1" x14ac:dyDescent="0.25">
      <c r="A56" s="565"/>
      <c r="B56" s="427" t="s">
        <v>899</v>
      </c>
      <c r="C56" s="428"/>
      <c r="D56" s="823" t="s">
        <v>915</v>
      </c>
      <c r="E56" s="908" t="s">
        <v>992</v>
      </c>
      <c r="F56" s="824" t="s">
        <v>490</v>
      </c>
      <c r="G56" s="567">
        <v>1</v>
      </c>
      <c r="H56" s="429"/>
      <c r="I56" s="381">
        <v>55500</v>
      </c>
      <c r="J56" s="855"/>
      <c r="K56" s="541"/>
      <c r="M56" s="377"/>
    </row>
    <row r="57" spans="1:13" s="566" customFormat="1" ht="21" x14ac:dyDescent="0.2">
      <c r="A57" s="565"/>
      <c r="B57" s="574" t="s">
        <v>943</v>
      </c>
      <c r="C57" s="575"/>
      <c r="D57" s="575"/>
      <c r="E57" s="576"/>
      <c r="F57" s="577"/>
      <c r="G57" s="578"/>
      <c r="H57" s="1122"/>
      <c r="I57" s="1123"/>
      <c r="J57" s="854"/>
    </row>
    <row r="58" spans="1:13" s="566" customFormat="1" ht="59" customHeight="1" x14ac:dyDescent="0.2">
      <c r="A58" s="565"/>
      <c r="B58" s="427" t="s">
        <v>912</v>
      </c>
      <c r="C58" s="428"/>
      <c r="D58" s="823" t="s">
        <v>891</v>
      </c>
      <c r="E58" s="908" t="s">
        <v>967</v>
      </c>
      <c r="F58" s="824" t="s">
        <v>892</v>
      </c>
      <c r="G58" s="567">
        <v>1</v>
      </c>
      <c r="H58" s="974"/>
      <c r="I58" s="984">
        <v>7700</v>
      </c>
      <c r="J58" s="855"/>
      <c r="K58" s="378"/>
      <c r="M58" s="377"/>
    </row>
    <row r="59" spans="1:13" s="566" customFormat="1" ht="59" customHeight="1" x14ac:dyDescent="0.2">
      <c r="A59" s="565"/>
      <c r="B59" s="427" t="s">
        <v>914</v>
      </c>
      <c r="C59" s="428"/>
      <c r="D59" s="835" t="s">
        <v>913</v>
      </c>
      <c r="E59" s="908" t="s">
        <v>967</v>
      </c>
      <c r="F59" s="834" t="s">
        <v>892</v>
      </c>
      <c r="G59" s="567">
        <v>1</v>
      </c>
      <c r="H59" s="974"/>
      <c r="I59" s="984">
        <v>15500</v>
      </c>
      <c r="J59" s="855"/>
      <c r="K59" s="378"/>
      <c r="M59" s="377"/>
    </row>
    <row r="60" spans="1:13" s="566" customFormat="1" ht="54" customHeight="1" x14ac:dyDescent="0.2">
      <c r="A60" s="565"/>
      <c r="B60" s="427" t="s">
        <v>917</v>
      </c>
      <c r="C60" s="428"/>
      <c r="D60" s="835" t="s">
        <v>916</v>
      </c>
      <c r="E60" s="908" t="s">
        <v>967</v>
      </c>
      <c r="F60" s="834" t="s">
        <v>892</v>
      </c>
      <c r="G60" s="567">
        <v>1</v>
      </c>
      <c r="H60" s="974"/>
      <c r="I60" s="984">
        <v>8500</v>
      </c>
      <c r="J60" s="855"/>
      <c r="K60" s="378"/>
      <c r="M60" s="377"/>
    </row>
    <row r="61" spans="1:13" s="566" customFormat="1" ht="54" customHeight="1" x14ac:dyDescent="0.2">
      <c r="A61" s="565"/>
      <c r="B61" s="427" t="s">
        <v>918</v>
      </c>
      <c r="C61" s="428"/>
      <c r="D61" s="835" t="s">
        <v>916</v>
      </c>
      <c r="E61" s="908" t="s">
        <v>967</v>
      </c>
      <c r="F61" s="834" t="s">
        <v>892</v>
      </c>
      <c r="G61" s="567">
        <v>1</v>
      </c>
      <c r="H61" s="974"/>
      <c r="I61" s="984">
        <v>9050</v>
      </c>
      <c r="J61" s="855"/>
      <c r="K61" s="378"/>
      <c r="M61" s="377"/>
    </row>
    <row r="62" spans="1:13" s="566" customFormat="1" ht="54" customHeight="1" x14ac:dyDescent="0.2">
      <c r="A62" s="565"/>
      <c r="B62" s="427" t="s">
        <v>919</v>
      </c>
      <c r="C62" s="428"/>
      <c r="D62" s="835" t="s">
        <v>920</v>
      </c>
      <c r="E62" s="908" t="s">
        <v>967</v>
      </c>
      <c r="F62" s="834" t="s">
        <v>892</v>
      </c>
      <c r="G62" s="567">
        <v>1</v>
      </c>
      <c r="H62" s="974"/>
      <c r="I62" s="984">
        <v>9150</v>
      </c>
      <c r="J62" s="855"/>
      <c r="K62" s="378"/>
      <c r="M62" s="377"/>
    </row>
    <row r="63" spans="1:13" s="566" customFormat="1" ht="54" customHeight="1" x14ac:dyDescent="0.2">
      <c r="A63" s="565"/>
      <c r="B63" s="427" t="s">
        <v>921</v>
      </c>
      <c r="C63" s="428"/>
      <c r="D63" s="835" t="s">
        <v>920</v>
      </c>
      <c r="E63" s="908" t="s">
        <v>967</v>
      </c>
      <c r="F63" s="834" t="s">
        <v>892</v>
      </c>
      <c r="G63" s="567">
        <v>1</v>
      </c>
      <c r="H63" s="974"/>
      <c r="I63" s="984">
        <v>8600</v>
      </c>
      <c r="J63" s="855"/>
      <c r="K63" s="378"/>
      <c r="M63" s="377"/>
    </row>
    <row r="64" spans="1:13" s="566" customFormat="1" ht="54" customHeight="1" x14ac:dyDescent="0.2">
      <c r="A64" s="565"/>
      <c r="B64" s="427" t="s">
        <v>924</v>
      </c>
      <c r="C64" s="428"/>
      <c r="D64" s="835" t="s">
        <v>925</v>
      </c>
      <c r="E64" s="908" t="s">
        <v>967</v>
      </c>
      <c r="F64" s="834" t="s">
        <v>892</v>
      </c>
      <c r="G64" s="567">
        <v>1</v>
      </c>
      <c r="H64" s="974"/>
      <c r="I64" s="984">
        <v>18100</v>
      </c>
      <c r="J64" s="855"/>
      <c r="K64" s="541"/>
      <c r="M64" s="377"/>
    </row>
    <row r="65" spans="1:13" s="566" customFormat="1" ht="54" customHeight="1" x14ac:dyDescent="0.2">
      <c r="A65" s="565"/>
      <c r="B65" s="427" t="s">
        <v>926</v>
      </c>
      <c r="C65" s="428"/>
      <c r="D65" s="835" t="s">
        <v>925</v>
      </c>
      <c r="E65" s="908" t="s">
        <v>1017</v>
      </c>
      <c r="F65" s="834" t="s">
        <v>892</v>
      </c>
      <c r="G65" s="567">
        <v>1</v>
      </c>
      <c r="H65" s="974"/>
      <c r="I65" s="984">
        <v>19150</v>
      </c>
      <c r="J65" s="855"/>
      <c r="K65" s="378"/>
      <c r="M65" s="377"/>
    </row>
    <row r="66" spans="1:13" s="566" customFormat="1" ht="54" customHeight="1" x14ac:dyDescent="0.2">
      <c r="A66" s="565"/>
      <c r="B66" s="427" t="s">
        <v>927</v>
      </c>
      <c r="C66" s="428"/>
      <c r="D66" s="840" t="s">
        <v>928</v>
      </c>
      <c r="E66" s="908" t="s">
        <v>1018</v>
      </c>
      <c r="F66" s="841" t="s">
        <v>892</v>
      </c>
      <c r="G66" s="567">
        <v>1</v>
      </c>
      <c r="H66" s="974"/>
      <c r="I66" s="984">
        <v>20500</v>
      </c>
      <c r="J66" s="855"/>
      <c r="K66" s="541"/>
      <c r="M66" s="377"/>
    </row>
    <row r="67" spans="1:13" s="566" customFormat="1" ht="54" customHeight="1" x14ac:dyDescent="0.2">
      <c r="A67" s="565"/>
      <c r="B67" s="427" t="s">
        <v>929</v>
      </c>
      <c r="C67" s="428"/>
      <c r="D67" s="840" t="s">
        <v>928</v>
      </c>
      <c r="E67" s="908" t="s">
        <v>967</v>
      </c>
      <c r="F67" s="841" t="s">
        <v>892</v>
      </c>
      <c r="G67" s="567">
        <v>1</v>
      </c>
      <c r="H67" s="974"/>
      <c r="I67" s="984">
        <v>21800</v>
      </c>
      <c r="J67" s="855"/>
      <c r="K67" s="378"/>
      <c r="M67" s="377"/>
    </row>
    <row r="68" spans="1:13" s="566" customFormat="1" ht="54" customHeight="1" x14ac:dyDescent="0.2">
      <c r="A68" s="565"/>
      <c r="B68" s="427" t="s">
        <v>930</v>
      </c>
      <c r="C68" s="428"/>
      <c r="D68" s="840" t="s">
        <v>928</v>
      </c>
      <c r="E68" s="908" t="s">
        <v>967</v>
      </c>
      <c r="F68" s="841" t="s">
        <v>892</v>
      </c>
      <c r="G68" s="567">
        <v>1</v>
      </c>
      <c r="H68" s="974"/>
      <c r="I68" s="984">
        <v>27600</v>
      </c>
      <c r="J68" s="855"/>
      <c r="K68" s="378"/>
      <c r="M68" s="377"/>
    </row>
    <row r="69" spans="1:13" s="566" customFormat="1" ht="45.75" customHeight="1" x14ac:dyDescent="0.2">
      <c r="A69" s="565"/>
      <c r="B69" s="427"/>
      <c r="C69" s="428"/>
      <c r="D69" s="836" t="s">
        <v>948</v>
      </c>
      <c r="E69" s="867" t="s">
        <v>993</v>
      </c>
      <c r="F69" s="870" t="s">
        <v>1000</v>
      </c>
      <c r="G69" s="567">
        <v>1</v>
      </c>
      <c r="H69" s="974"/>
      <c r="I69" s="985">
        <v>16980</v>
      </c>
      <c r="J69" s="855"/>
      <c r="K69" s="378"/>
      <c r="M69" s="377"/>
    </row>
    <row r="70" spans="1:13" s="566" customFormat="1" ht="45" customHeight="1" x14ac:dyDescent="0.2">
      <c r="A70" s="565"/>
      <c r="B70" s="837"/>
      <c r="C70" s="838"/>
      <c r="D70" s="839" t="s">
        <v>946</v>
      </c>
      <c r="E70" s="867" t="s">
        <v>994</v>
      </c>
      <c r="F70" s="772" t="s">
        <v>1001</v>
      </c>
      <c r="G70" s="778">
        <v>1</v>
      </c>
      <c r="H70" s="974"/>
      <c r="I70" s="985">
        <v>24650</v>
      </c>
      <c r="J70" s="855"/>
      <c r="K70" s="378"/>
      <c r="M70" s="377"/>
    </row>
    <row r="71" spans="1:13" s="566" customFormat="1" ht="54" customHeight="1" x14ac:dyDescent="0.2">
      <c r="A71" s="565"/>
      <c r="B71" s="427" t="s">
        <v>932</v>
      </c>
      <c r="C71" s="428"/>
      <c r="D71" s="826" t="s">
        <v>931</v>
      </c>
      <c r="E71" s="908" t="s">
        <v>967</v>
      </c>
      <c r="F71" s="825" t="s">
        <v>892</v>
      </c>
      <c r="G71" s="567">
        <v>1</v>
      </c>
      <c r="H71" s="974"/>
      <c r="I71" s="984">
        <v>24600</v>
      </c>
      <c r="J71" s="855"/>
      <c r="K71" s="378"/>
      <c r="M71" s="377"/>
    </row>
    <row r="72" spans="1:13" s="566" customFormat="1" ht="54" customHeight="1" x14ac:dyDescent="0.2">
      <c r="A72" s="565"/>
      <c r="B72" s="427" t="s">
        <v>933</v>
      </c>
      <c r="C72" s="428"/>
      <c r="D72" s="835" t="s">
        <v>931</v>
      </c>
      <c r="E72" s="908" t="s">
        <v>967</v>
      </c>
      <c r="F72" s="834" t="s">
        <v>892</v>
      </c>
      <c r="G72" s="567">
        <v>1</v>
      </c>
      <c r="H72" s="974"/>
      <c r="I72" s="984">
        <v>27000</v>
      </c>
      <c r="J72" s="855"/>
      <c r="K72" s="378"/>
      <c r="M72" s="377"/>
    </row>
    <row r="73" spans="1:13" s="566" customFormat="1" ht="54" customHeight="1" x14ac:dyDescent="0.2">
      <c r="A73" s="565"/>
      <c r="B73" s="427" t="s">
        <v>934</v>
      </c>
      <c r="C73" s="428"/>
      <c r="D73" s="835" t="s">
        <v>936</v>
      </c>
      <c r="E73" s="908" t="s">
        <v>967</v>
      </c>
      <c r="F73" s="834" t="s">
        <v>892</v>
      </c>
      <c r="G73" s="567">
        <v>1</v>
      </c>
      <c r="H73" s="974"/>
      <c r="I73" s="984">
        <v>42500</v>
      </c>
      <c r="J73" s="855"/>
      <c r="K73" s="378"/>
      <c r="M73" s="377"/>
    </row>
    <row r="74" spans="1:13" s="566" customFormat="1" ht="54" customHeight="1" x14ac:dyDescent="0.2">
      <c r="A74" s="565"/>
      <c r="B74" s="427" t="s">
        <v>937</v>
      </c>
      <c r="C74" s="428"/>
      <c r="D74" s="835" t="s">
        <v>936</v>
      </c>
      <c r="E74" s="908" t="s">
        <v>967</v>
      </c>
      <c r="F74" s="834" t="s">
        <v>892</v>
      </c>
      <c r="G74" s="567">
        <v>1</v>
      </c>
      <c r="H74" s="974"/>
      <c r="I74" s="984">
        <v>44200</v>
      </c>
      <c r="J74" s="855"/>
      <c r="K74" s="378"/>
      <c r="M74" s="377"/>
    </row>
    <row r="75" spans="1:13" s="566" customFormat="1" ht="61.5" customHeight="1" x14ac:dyDescent="0.2">
      <c r="A75" s="565"/>
      <c r="B75" s="427" t="s">
        <v>935</v>
      </c>
      <c r="C75" s="428"/>
      <c r="D75" s="835" t="s">
        <v>936</v>
      </c>
      <c r="E75" s="908" t="s">
        <v>967</v>
      </c>
      <c r="F75" s="825" t="s">
        <v>892</v>
      </c>
      <c r="G75" s="567">
        <v>1</v>
      </c>
      <c r="H75" s="974"/>
      <c r="I75" s="984">
        <v>52300</v>
      </c>
      <c r="J75" s="855"/>
      <c r="K75" s="378"/>
      <c r="M75" s="377"/>
    </row>
    <row r="76" spans="1:13" s="566" customFormat="1" ht="37.25" customHeight="1" x14ac:dyDescent="0.2">
      <c r="A76" s="565"/>
      <c r="B76" s="837"/>
      <c r="C76" s="838"/>
      <c r="D76" s="836" t="s">
        <v>949</v>
      </c>
      <c r="E76" s="908" t="s">
        <v>967</v>
      </c>
      <c r="F76" s="772"/>
      <c r="G76" s="778">
        <v>1</v>
      </c>
      <c r="H76" s="188"/>
      <c r="I76" s="973"/>
      <c r="J76" s="855"/>
      <c r="K76" s="378"/>
      <c r="M76" s="377"/>
    </row>
    <row r="77" spans="1:13" s="566" customFormat="1" ht="47.25" customHeight="1" x14ac:dyDescent="0.2">
      <c r="A77" s="565"/>
      <c r="B77" s="427"/>
      <c r="C77" s="428"/>
      <c r="D77" s="839" t="s">
        <v>947</v>
      </c>
      <c r="E77" s="878" t="s">
        <v>995</v>
      </c>
      <c r="F77" s="772" t="s">
        <v>1001</v>
      </c>
      <c r="G77" s="778">
        <v>1</v>
      </c>
      <c r="H77" s="429"/>
      <c r="I77" s="381">
        <v>30015</v>
      </c>
      <c r="J77" s="855"/>
      <c r="K77" s="378"/>
      <c r="M77" s="377"/>
    </row>
    <row r="78" spans="1:13" s="566" customFormat="1" ht="48" customHeight="1" x14ac:dyDescent="0.2">
      <c r="A78" s="565"/>
      <c r="B78" s="427" t="s">
        <v>900</v>
      </c>
      <c r="C78" s="428"/>
      <c r="D78" s="823" t="s">
        <v>901</v>
      </c>
      <c r="E78" s="908" t="s">
        <v>967</v>
      </c>
      <c r="F78" s="824" t="s">
        <v>892</v>
      </c>
      <c r="G78" s="567">
        <v>1</v>
      </c>
      <c r="H78" s="429"/>
      <c r="I78" s="381" t="s">
        <v>898</v>
      </c>
      <c r="J78" s="855"/>
      <c r="K78" s="378"/>
      <c r="M78" s="377"/>
    </row>
    <row r="80" spans="1:13" x14ac:dyDescent="0.25">
      <c r="B80" s="366"/>
      <c r="C80" s="366"/>
      <c r="D80" s="366"/>
      <c r="E80" s="366"/>
      <c r="F80" s="366"/>
    </row>
    <row r="81" spans="2:5" x14ac:dyDescent="0.2">
      <c r="B81" s="715" t="s">
        <v>939</v>
      </c>
      <c r="E81" s="715" t="s">
        <v>940</v>
      </c>
    </row>
  </sheetData>
  <mergeCells count="17">
    <mergeCell ref="H10:I10"/>
    <mergeCell ref="H25:I25"/>
    <mergeCell ref="H31:I31"/>
    <mergeCell ref="C2:I2"/>
    <mergeCell ref="D3:I3"/>
    <mergeCell ref="D4:I4"/>
    <mergeCell ref="C5:I5"/>
    <mergeCell ref="C6:I6"/>
    <mergeCell ref="J26:J27"/>
    <mergeCell ref="H52:I52"/>
    <mergeCell ref="H57:I57"/>
    <mergeCell ref="B26:B27"/>
    <mergeCell ref="C26:C27"/>
    <mergeCell ref="D26:D27"/>
    <mergeCell ref="H44:I44"/>
    <mergeCell ref="C32:C34"/>
    <mergeCell ref="H26:I27"/>
  </mergeCells>
  <pageMargins left="0.7" right="0.7" top="0.75" bottom="0.75" header="0.3" footer="0.3"/>
  <pageSetup paperSize="9" scale="1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  <pageSetUpPr fitToPage="1"/>
  </sheetPr>
  <dimension ref="A2:P50"/>
  <sheetViews>
    <sheetView topLeftCell="A4" zoomScale="60" zoomScaleNormal="60" zoomScalePageLayoutView="60" workbookViewId="0">
      <selection activeCell="C6" sqref="C6:I6"/>
    </sheetView>
  </sheetViews>
  <sheetFormatPr baseColWidth="10" defaultColWidth="8.83203125" defaultRowHeight="19" x14ac:dyDescent="0.25"/>
  <cols>
    <col min="1" max="1" width="12" customWidth="1"/>
    <col min="2" max="2" width="43" customWidth="1"/>
    <col min="3" max="3" width="31" customWidth="1"/>
    <col min="4" max="4" width="62.33203125" customWidth="1"/>
    <col min="5" max="5" width="17" customWidth="1"/>
    <col min="6" max="6" width="18.1640625" customWidth="1"/>
    <col min="8" max="8" width="10.6640625" style="608" customWidth="1"/>
    <col min="9" max="9" width="11.83203125" style="608" customWidth="1"/>
    <col min="10" max="10" width="16" customWidth="1"/>
    <col min="11" max="11" width="17.1640625" customWidth="1"/>
    <col min="257" max="257" width="12.1640625" customWidth="1"/>
    <col min="258" max="258" width="24.1640625" customWidth="1"/>
    <col min="259" max="259" width="31.33203125" customWidth="1"/>
    <col min="260" max="260" width="62.33203125" customWidth="1"/>
    <col min="261" max="261" width="12.33203125" customWidth="1"/>
    <col min="262" max="262" width="18.1640625" customWidth="1"/>
    <col min="265" max="265" width="10.33203125" customWidth="1"/>
    <col min="513" max="513" width="12.1640625" customWidth="1"/>
    <col min="514" max="514" width="24.1640625" customWidth="1"/>
    <col min="515" max="515" width="31.33203125" customWidth="1"/>
    <col min="516" max="516" width="62.33203125" customWidth="1"/>
    <col min="517" max="517" width="12.33203125" customWidth="1"/>
    <col min="518" max="518" width="18.1640625" customWidth="1"/>
    <col min="521" max="521" width="10.33203125" customWidth="1"/>
    <col min="769" max="769" width="12.1640625" customWidth="1"/>
    <col min="770" max="770" width="24.1640625" customWidth="1"/>
    <col min="771" max="771" width="31.33203125" customWidth="1"/>
    <col min="772" max="772" width="62.33203125" customWidth="1"/>
    <col min="773" max="773" width="12.33203125" customWidth="1"/>
    <col min="774" max="774" width="18.1640625" customWidth="1"/>
    <col min="777" max="777" width="10.33203125" customWidth="1"/>
    <col min="1025" max="1025" width="12.1640625" customWidth="1"/>
    <col min="1026" max="1026" width="24.1640625" customWidth="1"/>
    <col min="1027" max="1027" width="31.33203125" customWidth="1"/>
    <col min="1028" max="1028" width="62.33203125" customWidth="1"/>
    <col min="1029" max="1029" width="12.33203125" customWidth="1"/>
    <col min="1030" max="1030" width="18.1640625" customWidth="1"/>
    <col min="1033" max="1033" width="10.33203125" customWidth="1"/>
    <col min="1281" max="1281" width="12.1640625" customWidth="1"/>
    <col min="1282" max="1282" width="24.1640625" customWidth="1"/>
    <col min="1283" max="1283" width="31.33203125" customWidth="1"/>
    <col min="1284" max="1284" width="62.33203125" customWidth="1"/>
    <col min="1285" max="1285" width="12.33203125" customWidth="1"/>
    <col min="1286" max="1286" width="18.1640625" customWidth="1"/>
    <col min="1289" max="1289" width="10.33203125" customWidth="1"/>
    <col min="1537" max="1537" width="12.1640625" customWidth="1"/>
    <col min="1538" max="1538" width="24.1640625" customWidth="1"/>
    <col min="1539" max="1539" width="31.33203125" customWidth="1"/>
    <col min="1540" max="1540" width="62.33203125" customWidth="1"/>
    <col min="1541" max="1541" width="12.33203125" customWidth="1"/>
    <col min="1542" max="1542" width="18.1640625" customWidth="1"/>
    <col min="1545" max="1545" width="10.33203125" customWidth="1"/>
    <col min="1793" max="1793" width="12.1640625" customWidth="1"/>
    <col min="1794" max="1794" width="24.1640625" customWidth="1"/>
    <col min="1795" max="1795" width="31.33203125" customWidth="1"/>
    <col min="1796" max="1796" width="62.33203125" customWidth="1"/>
    <col min="1797" max="1797" width="12.33203125" customWidth="1"/>
    <col min="1798" max="1798" width="18.1640625" customWidth="1"/>
    <col min="1801" max="1801" width="10.33203125" customWidth="1"/>
    <col min="2049" max="2049" width="12.1640625" customWidth="1"/>
    <col min="2050" max="2050" width="24.1640625" customWidth="1"/>
    <col min="2051" max="2051" width="31.33203125" customWidth="1"/>
    <col min="2052" max="2052" width="62.33203125" customWidth="1"/>
    <col min="2053" max="2053" width="12.33203125" customWidth="1"/>
    <col min="2054" max="2054" width="18.1640625" customWidth="1"/>
    <col min="2057" max="2057" width="10.33203125" customWidth="1"/>
    <col min="2305" max="2305" width="12.1640625" customWidth="1"/>
    <col min="2306" max="2306" width="24.1640625" customWidth="1"/>
    <col min="2307" max="2307" width="31.33203125" customWidth="1"/>
    <col min="2308" max="2308" width="62.33203125" customWidth="1"/>
    <col min="2309" max="2309" width="12.33203125" customWidth="1"/>
    <col min="2310" max="2310" width="18.1640625" customWidth="1"/>
    <col min="2313" max="2313" width="10.33203125" customWidth="1"/>
    <col min="2561" max="2561" width="12.1640625" customWidth="1"/>
    <col min="2562" max="2562" width="24.1640625" customWidth="1"/>
    <col min="2563" max="2563" width="31.33203125" customWidth="1"/>
    <col min="2564" max="2564" width="62.33203125" customWidth="1"/>
    <col min="2565" max="2565" width="12.33203125" customWidth="1"/>
    <col min="2566" max="2566" width="18.1640625" customWidth="1"/>
    <col min="2569" max="2569" width="10.33203125" customWidth="1"/>
    <col min="2817" max="2817" width="12.1640625" customWidth="1"/>
    <col min="2818" max="2818" width="24.1640625" customWidth="1"/>
    <col min="2819" max="2819" width="31.33203125" customWidth="1"/>
    <col min="2820" max="2820" width="62.33203125" customWidth="1"/>
    <col min="2821" max="2821" width="12.33203125" customWidth="1"/>
    <col min="2822" max="2822" width="18.1640625" customWidth="1"/>
    <col min="2825" max="2825" width="10.33203125" customWidth="1"/>
    <col min="3073" max="3073" width="12.1640625" customWidth="1"/>
    <col min="3074" max="3074" width="24.1640625" customWidth="1"/>
    <col min="3075" max="3075" width="31.33203125" customWidth="1"/>
    <col min="3076" max="3076" width="62.33203125" customWidth="1"/>
    <col min="3077" max="3077" width="12.33203125" customWidth="1"/>
    <col min="3078" max="3078" width="18.1640625" customWidth="1"/>
    <col min="3081" max="3081" width="10.33203125" customWidth="1"/>
    <col min="3329" max="3329" width="12.1640625" customWidth="1"/>
    <col min="3330" max="3330" width="24.1640625" customWidth="1"/>
    <col min="3331" max="3331" width="31.33203125" customWidth="1"/>
    <col min="3332" max="3332" width="62.33203125" customWidth="1"/>
    <col min="3333" max="3333" width="12.33203125" customWidth="1"/>
    <col min="3334" max="3334" width="18.1640625" customWidth="1"/>
    <col min="3337" max="3337" width="10.33203125" customWidth="1"/>
    <col min="3585" max="3585" width="12.1640625" customWidth="1"/>
    <col min="3586" max="3586" width="24.1640625" customWidth="1"/>
    <col min="3587" max="3587" width="31.33203125" customWidth="1"/>
    <col min="3588" max="3588" width="62.33203125" customWidth="1"/>
    <col min="3589" max="3589" width="12.33203125" customWidth="1"/>
    <col min="3590" max="3590" width="18.1640625" customWidth="1"/>
    <col min="3593" max="3593" width="10.33203125" customWidth="1"/>
    <col min="3841" max="3841" width="12.1640625" customWidth="1"/>
    <col min="3842" max="3842" width="24.1640625" customWidth="1"/>
    <col min="3843" max="3843" width="31.33203125" customWidth="1"/>
    <col min="3844" max="3844" width="62.33203125" customWidth="1"/>
    <col min="3845" max="3845" width="12.33203125" customWidth="1"/>
    <col min="3846" max="3846" width="18.1640625" customWidth="1"/>
    <col min="3849" max="3849" width="10.33203125" customWidth="1"/>
    <col min="4097" max="4097" width="12.1640625" customWidth="1"/>
    <col min="4098" max="4098" width="24.1640625" customWidth="1"/>
    <col min="4099" max="4099" width="31.33203125" customWidth="1"/>
    <col min="4100" max="4100" width="62.33203125" customWidth="1"/>
    <col min="4101" max="4101" width="12.33203125" customWidth="1"/>
    <col min="4102" max="4102" width="18.1640625" customWidth="1"/>
    <col min="4105" max="4105" width="10.33203125" customWidth="1"/>
    <col min="4353" max="4353" width="12.1640625" customWidth="1"/>
    <col min="4354" max="4354" width="24.1640625" customWidth="1"/>
    <col min="4355" max="4355" width="31.33203125" customWidth="1"/>
    <col min="4356" max="4356" width="62.33203125" customWidth="1"/>
    <col min="4357" max="4357" width="12.33203125" customWidth="1"/>
    <col min="4358" max="4358" width="18.1640625" customWidth="1"/>
    <col min="4361" max="4361" width="10.33203125" customWidth="1"/>
    <col min="4609" max="4609" width="12.1640625" customWidth="1"/>
    <col min="4610" max="4610" width="24.1640625" customWidth="1"/>
    <col min="4611" max="4611" width="31.33203125" customWidth="1"/>
    <col min="4612" max="4612" width="62.33203125" customWidth="1"/>
    <col min="4613" max="4613" width="12.33203125" customWidth="1"/>
    <col min="4614" max="4614" width="18.1640625" customWidth="1"/>
    <col min="4617" max="4617" width="10.33203125" customWidth="1"/>
    <col min="4865" max="4865" width="12.1640625" customWidth="1"/>
    <col min="4866" max="4866" width="24.1640625" customWidth="1"/>
    <col min="4867" max="4867" width="31.33203125" customWidth="1"/>
    <col min="4868" max="4868" width="62.33203125" customWidth="1"/>
    <col min="4869" max="4869" width="12.33203125" customWidth="1"/>
    <col min="4870" max="4870" width="18.1640625" customWidth="1"/>
    <col min="4873" max="4873" width="10.33203125" customWidth="1"/>
    <col min="5121" max="5121" width="12.1640625" customWidth="1"/>
    <col min="5122" max="5122" width="24.1640625" customWidth="1"/>
    <col min="5123" max="5123" width="31.33203125" customWidth="1"/>
    <col min="5124" max="5124" width="62.33203125" customWidth="1"/>
    <col min="5125" max="5125" width="12.33203125" customWidth="1"/>
    <col min="5126" max="5126" width="18.1640625" customWidth="1"/>
    <col min="5129" max="5129" width="10.33203125" customWidth="1"/>
    <col min="5377" max="5377" width="12.1640625" customWidth="1"/>
    <col min="5378" max="5378" width="24.1640625" customWidth="1"/>
    <col min="5379" max="5379" width="31.33203125" customWidth="1"/>
    <col min="5380" max="5380" width="62.33203125" customWidth="1"/>
    <col min="5381" max="5381" width="12.33203125" customWidth="1"/>
    <col min="5382" max="5382" width="18.1640625" customWidth="1"/>
    <col min="5385" max="5385" width="10.33203125" customWidth="1"/>
    <col min="5633" max="5633" width="12.1640625" customWidth="1"/>
    <col min="5634" max="5634" width="24.1640625" customWidth="1"/>
    <col min="5635" max="5635" width="31.33203125" customWidth="1"/>
    <col min="5636" max="5636" width="62.33203125" customWidth="1"/>
    <col min="5637" max="5637" width="12.33203125" customWidth="1"/>
    <col min="5638" max="5638" width="18.1640625" customWidth="1"/>
    <col min="5641" max="5641" width="10.33203125" customWidth="1"/>
    <col min="5889" max="5889" width="12.1640625" customWidth="1"/>
    <col min="5890" max="5890" width="24.1640625" customWidth="1"/>
    <col min="5891" max="5891" width="31.33203125" customWidth="1"/>
    <col min="5892" max="5892" width="62.33203125" customWidth="1"/>
    <col min="5893" max="5893" width="12.33203125" customWidth="1"/>
    <col min="5894" max="5894" width="18.1640625" customWidth="1"/>
    <col min="5897" max="5897" width="10.33203125" customWidth="1"/>
    <col min="6145" max="6145" width="12.1640625" customWidth="1"/>
    <col min="6146" max="6146" width="24.1640625" customWidth="1"/>
    <col min="6147" max="6147" width="31.33203125" customWidth="1"/>
    <col min="6148" max="6148" width="62.33203125" customWidth="1"/>
    <col min="6149" max="6149" width="12.33203125" customWidth="1"/>
    <col min="6150" max="6150" width="18.1640625" customWidth="1"/>
    <col min="6153" max="6153" width="10.33203125" customWidth="1"/>
    <col min="6401" max="6401" width="12.1640625" customWidth="1"/>
    <col min="6402" max="6402" width="24.1640625" customWidth="1"/>
    <col min="6403" max="6403" width="31.33203125" customWidth="1"/>
    <col min="6404" max="6404" width="62.33203125" customWidth="1"/>
    <col min="6405" max="6405" width="12.33203125" customWidth="1"/>
    <col min="6406" max="6406" width="18.1640625" customWidth="1"/>
    <col min="6409" max="6409" width="10.33203125" customWidth="1"/>
    <col min="6657" max="6657" width="12.1640625" customWidth="1"/>
    <col min="6658" max="6658" width="24.1640625" customWidth="1"/>
    <col min="6659" max="6659" width="31.33203125" customWidth="1"/>
    <col min="6660" max="6660" width="62.33203125" customWidth="1"/>
    <col min="6661" max="6661" width="12.33203125" customWidth="1"/>
    <col min="6662" max="6662" width="18.1640625" customWidth="1"/>
    <col min="6665" max="6665" width="10.33203125" customWidth="1"/>
    <col min="6913" max="6913" width="12.1640625" customWidth="1"/>
    <col min="6914" max="6914" width="24.1640625" customWidth="1"/>
    <col min="6915" max="6915" width="31.33203125" customWidth="1"/>
    <col min="6916" max="6916" width="62.33203125" customWidth="1"/>
    <col min="6917" max="6917" width="12.33203125" customWidth="1"/>
    <col min="6918" max="6918" width="18.1640625" customWidth="1"/>
    <col min="6921" max="6921" width="10.33203125" customWidth="1"/>
    <col min="7169" max="7169" width="12.1640625" customWidth="1"/>
    <col min="7170" max="7170" width="24.1640625" customWidth="1"/>
    <col min="7171" max="7171" width="31.33203125" customWidth="1"/>
    <col min="7172" max="7172" width="62.33203125" customWidth="1"/>
    <col min="7173" max="7173" width="12.33203125" customWidth="1"/>
    <col min="7174" max="7174" width="18.1640625" customWidth="1"/>
    <col min="7177" max="7177" width="10.33203125" customWidth="1"/>
    <col min="7425" max="7425" width="12.1640625" customWidth="1"/>
    <col min="7426" max="7426" width="24.1640625" customWidth="1"/>
    <col min="7427" max="7427" width="31.33203125" customWidth="1"/>
    <col min="7428" max="7428" width="62.33203125" customWidth="1"/>
    <col min="7429" max="7429" width="12.33203125" customWidth="1"/>
    <col min="7430" max="7430" width="18.1640625" customWidth="1"/>
    <col min="7433" max="7433" width="10.33203125" customWidth="1"/>
    <col min="7681" max="7681" width="12.1640625" customWidth="1"/>
    <col min="7682" max="7682" width="24.1640625" customWidth="1"/>
    <col min="7683" max="7683" width="31.33203125" customWidth="1"/>
    <col min="7684" max="7684" width="62.33203125" customWidth="1"/>
    <col min="7685" max="7685" width="12.33203125" customWidth="1"/>
    <col min="7686" max="7686" width="18.1640625" customWidth="1"/>
    <col min="7689" max="7689" width="10.33203125" customWidth="1"/>
    <col min="7937" max="7937" width="12.1640625" customWidth="1"/>
    <col min="7938" max="7938" width="24.1640625" customWidth="1"/>
    <col min="7939" max="7939" width="31.33203125" customWidth="1"/>
    <col min="7940" max="7940" width="62.33203125" customWidth="1"/>
    <col min="7941" max="7941" width="12.33203125" customWidth="1"/>
    <col min="7942" max="7942" width="18.1640625" customWidth="1"/>
    <col min="7945" max="7945" width="10.33203125" customWidth="1"/>
    <col min="8193" max="8193" width="12.1640625" customWidth="1"/>
    <col min="8194" max="8194" width="24.1640625" customWidth="1"/>
    <col min="8195" max="8195" width="31.33203125" customWidth="1"/>
    <col min="8196" max="8196" width="62.33203125" customWidth="1"/>
    <col min="8197" max="8197" width="12.33203125" customWidth="1"/>
    <col min="8198" max="8198" width="18.1640625" customWidth="1"/>
    <col min="8201" max="8201" width="10.33203125" customWidth="1"/>
    <col min="8449" max="8449" width="12.1640625" customWidth="1"/>
    <col min="8450" max="8450" width="24.1640625" customWidth="1"/>
    <col min="8451" max="8451" width="31.33203125" customWidth="1"/>
    <col min="8452" max="8452" width="62.33203125" customWidth="1"/>
    <col min="8453" max="8453" width="12.33203125" customWidth="1"/>
    <col min="8454" max="8454" width="18.1640625" customWidth="1"/>
    <col min="8457" max="8457" width="10.33203125" customWidth="1"/>
    <col min="8705" max="8705" width="12.1640625" customWidth="1"/>
    <col min="8706" max="8706" width="24.1640625" customWidth="1"/>
    <col min="8707" max="8707" width="31.33203125" customWidth="1"/>
    <col min="8708" max="8708" width="62.33203125" customWidth="1"/>
    <col min="8709" max="8709" width="12.33203125" customWidth="1"/>
    <col min="8710" max="8710" width="18.1640625" customWidth="1"/>
    <col min="8713" max="8713" width="10.33203125" customWidth="1"/>
    <col min="8961" max="8961" width="12.1640625" customWidth="1"/>
    <col min="8962" max="8962" width="24.1640625" customWidth="1"/>
    <col min="8963" max="8963" width="31.33203125" customWidth="1"/>
    <col min="8964" max="8964" width="62.33203125" customWidth="1"/>
    <col min="8965" max="8965" width="12.33203125" customWidth="1"/>
    <col min="8966" max="8966" width="18.1640625" customWidth="1"/>
    <col min="8969" max="8969" width="10.33203125" customWidth="1"/>
    <col min="9217" max="9217" width="12.1640625" customWidth="1"/>
    <col min="9218" max="9218" width="24.1640625" customWidth="1"/>
    <col min="9219" max="9219" width="31.33203125" customWidth="1"/>
    <col min="9220" max="9220" width="62.33203125" customWidth="1"/>
    <col min="9221" max="9221" width="12.33203125" customWidth="1"/>
    <col min="9222" max="9222" width="18.1640625" customWidth="1"/>
    <col min="9225" max="9225" width="10.33203125" customWidth="1"/>
    <col min="9473" max="9473" width="12.1640625" customWidth="1"/>
    <col min="9474" max="9474" width="24.1640625" customWidth="1"/>
    <col min="9475" max="9475" width="31.33203125" customWidth="1"/>
    <col min="9476" max="9476" width="62.33203125" customWidth="1"/>
    <col min="9477" max="9477" width="12.33203125" customWidth="1"/>
    <col min="9478" max="9478" width="18.1640625" customWidth="1"/>
    <col min="9481" max="9481" width="10.33203125" customWidth="1"/>
    <col min="9729" max="9729" width="12.1640625" customWidth="1"/>
    <col min="9730" max="9730" width="24.1640625" customWidth="1"/>
    <col min="9731" max="9731" width="31.33203125" customWidth="1"/>
    <col min="9732" max="9732" width="62.33203125" customWidth="1"/>
    <col min="9733" max="9733" width="12.33203125" customWidth="1"/>
    <col min="9734" max="9734" width="18.1640625" customWidth="1"/>
    <col min="9737" max="9737" width="10.33203125" customWidth="1"/>
    <col min="9985" max="9985" width="12.1640625" customWidth="1"/>
    <col min="9986" max="9986" width="24.1640625" customWidth="1"/>
    <col min="9987" max="9987" width="31.33203125" customWidth="1"/>
    <col min="9988" max="9988" width="62.33203125" customWidth="1"/>
    <col min="9989" max="9989" width="12.33203125" customWidth="1"/>
    <col min="9990" max="9990" width="18.1640625" customWidth="1"/>
    <col min="9993" max="9993" width="10.33203125" customWidth="1"/>
    <col min="10241" max="10241" width="12.1640625" customWidth="1"/>
    <col min="10242" max="10242" width="24.1640625" customWidth="1"/>
    <col min="10243" max="10243" width="31.33203125" customWidth="1"/>
    <col min="10244" max="10244" width="62.33203125" customWidth="1"/>
    <col min="10245" max="10245" width="12.33203125" customWidth="1"/>
    <col min="10246" max="10246" width="18.1640625" customWidth="1"/>
    <col min="10249" max="10249" width="10.33203125" customWidth="1"/>
    <col min="10497" max="10497" width="12.1640625" customWidth="1"/>
    <col min="10498" max="10498" width="24.1640625" customWidth="1"/>
    <col min="10499" max="10499" width="31.33203125" customWidth="1"/>
    <col min="10500" max="10500" width="62.33203125" customWidth="1"/>
    <col min="10501" max="10501" width="12.33203125" customWidth="1"/>
    <col min="10502" max="10502" width="18.1640625" customWidth="1"/>
    <col min="10505" max="10505" width="10.33203125" customWidth="1"/>
    <col min="10753" max="10753" width="12.1640625" customWidth="1"/>
    <col min="10754" max="10754" width="24.1640625" customWidth="1"/>
    <col min="10755" max="10755" width="31.33203125" customWidth="1"/>
    <col min="10756" max="10756" width="62.33203125" customWidth="1"/>
    <col min="10757" max="10757" width="12.33203125" customWidth="1"/>
    <col min="10758" max="10758" width="18.1640625" customWidth="1"/>
    <col min="10761" max="10761" width="10.33203125" customWidth="1"/>
    <col min="11009" max="11009" width="12.1640625" customWidth="1"/>
    <col min="11010" max="11010" width="24.1640625" customWidth="1"/>
    <col min="11011" max="11011" width="31.33203125" customWidth="1"/>
    <col min="11012" max="11012" width="62.33203125" customWidth="1"/>
    <col min="11013" max="11013" width="12.33203125" customWidth="1"/>
    <col min="11014" max="11014" width="18.1640625" customWidth="1"/>
    <col min="11017" max="11017" width="10.33203125" customWidth="1"/>
    <col min="11265" max="11265" width="12.1640625" customWidth="1"/>
    <col min="11266" max="11266" width="24.1640625" customWidth="1"/>
    <col min="11267" max="11267" width="31.33203125" customWidth="1"/>
    <col min="11268" max="11268" width="62.33203125" customWidth="1"/>
    <col min="11269" max="11269" width="12.33203125" customWidth="1"/>
    <col min="11270" max="11270" width="18.1640625" customWidth="1"/>
    <col min="11273" max="11273" width="10.33203125" customWidth="1"/>
    <col min="11521" max="11521" width="12.1640625" customWidth="1"/>
    <col min="11522" max="11522" width="24.1640625" customWidth="1"/>
    <col min="11523" max="11523" width="31.33203125" customWidth="1"/>
    <col min="11524" max="11524" width="62.33203125" customWidth="1"/>
    <col min="11525" max="11525" width="12.33203125" customWidth="1"/>
    <col min="11526" max="11526" width="18.1640625" customWidth="1"/>
    <col min="11529" max="11529" width="10.33203125" customWidth="1"/>
    <col min="11777" max="11777" width="12.1640625" customWidth="1"/>
    <col min="11778" max="11778" width="24.1640625" customWidth="1"/>
    <col min="11779" max="11779" width="31.33203125" customWidth="1"/>
    <col min="11780" max="11780" width="62.33203125" customWidth="1"/>
    <col min="11781" max="11781" width="12.33203125" customWidth="1"/>
    <col min="11782" max="11782" width="18.1640625" customWidth="1"/>
    <col min="11785" max="11785" width="10.33203125" customWidth="1"/>
    <col min="12033" max="12033" width="12.1640625" customWidth="1"/>
    <col min="12034" max="12034" width="24.1640625" customWidth="1"/>
    <col min="12035" max="12035" width="31.33203125" customWidth="1"/>
    <col min="12036" max="12036" width="62.33203125" customWidth="1"/>
    <col min="12037" max="12037" width="12.33203125" customWidth="1"/>
    <col min="12038" max="12038" width="18.1640625" customWidth="1"/>
    <col min="12041" max="12041" width="10.33203125" customWidth="1"/>
    <col min="12289" max="12289" width="12.1640625" customWidth="1"/>
    <col min="12290" max="12290" width="24.1640625" customWidth="1"/>
    <col min="12291" max="12291" width="31.33203125" customWidth="1"/>
    <col min="12292" max="12292" width="62.33203125" customWidth="1"/>
    <col min="12293" max="12293" width="12.33203125" customWidth="1"/>
    <col min="12294" max="12294" width="18.1640625" customWidth="1"/>
    <col min="12297" max="12297" width="10.33203125" customWidth="1"/>
    <col min="12545" max="12545" width="12.1640625" customWidth="1"/>
    <col min="12546" max="12546" width="24.1640625" customWidth="1"/>
    <col min="12547" max="12547" width="31.33203125" customWidth="1"/>
    <col min="12548" max="12548" width="62.33203125" customWidth="1"/>
    <col min="12549" max="12549" width="12.33203125" customWidth="1"/>
    <col min="12550" max="12550" width="18.1640625" customWidth="1"/>
    <col min="12553" max="12553" width="10.33203125" customWidth="1"/>
    <col min="12801" max="12801" width="12.1640625" customWidth="1"/>
    <col min="12802" max="12802" width="24.1640625" customWidth="1"/>
    <col min="12803" max="12803" width="31.33203125" customWidth="1"/>
    <col min="12804" max="12804" width="62.33203125" customWidth="1"/>
    <col min="12805" max="12805" width="12.33203125" customWidth="1"/>
    <col min="12806" max="12806" width="18.1640625" customWidth="1"/>
    <col min="12809" max="12809" width="10.33203125" customWidth="1"/>
    <col min="13057" max="13057" width="12.1640625" customWidth="1"/>
    <col min="13058" max="13058" width="24.1640625" customWidth="1"/>
    <col min="13059" max="13059" width="31.33203125" customWidth="1"/>
    <col min="13060" max="13060" width="62.33203125" customWidth="1"/>
    <col min="13061" max="13061" width="12.33203125" customWidth="1"/>
    <col min="13062" max="13062" width="18.1640625" customWidth="1"/>
    <col min="13065" max="13065" width="10.33203125" customWidth="1"/>
    <col min="13313" max="13313" width="12.1640625" customWidth="1"/>
    <col min="13314" max="13314" width="24.1640625" customWidth="1"/>
    <col min="13315" max="13315" width="31.33203125" customWidth="1"/>
    <col min="13316" max="13316" width="62.33203125" customWidth="1"/>
    <col min="13317" max="13317" width="12.33203125" customWidth="1"/>
    <col min="13318" max="13318" width="18.1640625" customWidth="1"/>
    <col min="13321" max="13321" width="10.33203125" customWidth="1"/>
    <col min="13569" max="13569" width="12.1640625" customWidth="1"/>
    <col min="13570" max="13570" width="24.1640625" customWidth="1"/>
    <col min="13571" max="13571" width="31.33203125" customWidth="1"/>
    <col min="13572" max="13572" width="62.33203125" customWidth="1"/>
    <col min="13573" max="13573" width="12.33203125" customWidth="1"/>
    <col min="13574" max="13574" width="18.1640625" customWidth="1"/>
    <col min="13577" max="13577" width="10.33203125" customWidth="1"/>
    <col min="13825" max="13825" width="12.1640625" customWidth="1"/>
    <col min="13826" max="13826" width="24.1640625" customWidth="1"/>
    <col min="13827" max="13827" width="31.33203125" customWidth="1"/>
    <col min="13828" max="13828" width="62.33203125" customWidth="1"/>
    <col min="13829" max="13829" width="12.33203125" customWidth="1"/>
    <col min="13830" max="13830" width="18.1640625" customWidth="1"/>
    <col min="13833" max="13833" width="10.33203125" customWidth="1"/>
    <col min="14081" max="14081" width="12.1640625" customWidth="1"/>
    <col min="14082" max="14082" width="24.1640625" customWidth="1"/>
    <col min="14083" max="14083" width="31.33203125" customWidth="1"/>
    <col min="14084" max="14084" width="62.33203125" customWidth="1"/>
    <col min="14085" max="14085" width="12.33203125" customWidth="1"/>
    <col min="14086" max="14086" width="18.1640625" customWidth="1"/>
    <col min="14089" max="14089" width="10.33203125" customWidth="1"/>
    <col min="14337" max="14337" width="12.1640625" customWidth="1"/>
    <col min="14338" max="14338" width="24.1640625" customWidth="1"/>
    <col min="14339" max="14339" width="31.33203125" customWidth="1"/>
    <col min="14340" max="14340" width="62.33203125" customWidth="1"/>
    <col min="14341" max="14341" width="12.33203125" customWidth="1"/>
    <col min="14342" max="14342" width="18.1640625" customWidth="1"/>
    <col min="14345" max="14345" width="10.33203125" customWidth="1"/>
    <col min="14593" max="14593" width="12.1640625" customWidth="1"/>
    <col min="14594" max="14594" width="24.1640625" customWidth="1"/>
    <col min="14595" max="14595" width="31.33203125" customWidth="1"/>
    <col min="14596" max="14596" width="62.33203125" customWidth="1"/>
    <col min="14597" max="14597" width="12.33203125" customWidth="1"/>
    <col min="14598" max="14598" width="18.1640625" customWidth="1"/>
    <col min="14601" max="14601" width="10.33203125" customWidth="1"/>
    <col min="14849" max="14849" width="12.1640625" customWidth="1"/>
    <col min="14850" max="14850" width="24.1640625" customWidth="1"/>
    <col min="14851" max="14851" width="31.33203125" customWidth="1"/>
    <col min="14852" max="14852" width="62.33203125" customWidth="1"/>
    <col min="14853" max="14853" width="12.33203125" customWidth="1"/>
    <col min="14854" max="14854" width="18.1640625" customWidth="1"/>
    <col min="14857" max="14857" width="10.33203125" customWidth="1"/>
    <col min="15105" max="15105" width="12.1640625" customWidth="1"/>
    <col min="15106" max="15106" width="24.1640625" customWidth="1"/>
    <col min="15107" max="15107" width="31.33203125" customWidth="1"/>
    <col min="15108" max="15108" width="62.33203125" customWidth="1"/>
    <col min="15109" max="15109" width="12.33203125" customWidth="1"/>
    <col min="15110" max="15110" width="18.1640625" customWidth="1"/>
    <col min="15113" max="15113" width="10.33203125" customWidth="1"/>
    <col min="15361" max="15361" width="12.1640625" customWidth="1"/>
    <col min="15362" max="15362" width="24.1640625" customWidth="1"/>
    <col min="15363" max="15363" width="31.33203125" customWidth="1"/>
    <col min="15364" max="15364" width="62.33203125" customWidth="1"/>
    <col min="15365" max="15365" width="12.33203125" customWidth="1"/>
    <col min="15366" max="15366" width="18.1640625" customWidth="1"/>
    <col min="15369" max="15369" width="10.33203125" customWidth="1"/>
    <col min="15617" max="15617" width="12.1640625" customWidth="1"/>
    <col min="15618" max="15618" width="24.1640625" customWidth="1"/>
    <col min="15619" max="15619" width="31.33203125" customWidth="1"/>
    <col min="15620" max="15620" width="62.33203125" customWidth="1"/>
    <col min="15621" max="15621" width="12.33203125" customWidth="1"/>
    <col min="15622" max="15622" width="18.1640625" customWidth="1"/>
    <col min="15625" max="15625" width="10.33203125" customWidth="1"/>
    <col min="15873" max="15873" width="12.1640625" customWidth="1"/>
    <col min="15874" max="15874" width="24.1640625" customWidth="1"/>
    <col min="15875" max="15875" width="31.33203125" customWidth="1"/>
    <col min="15876" max="15876" width="62.33203125" customWidth="1"/>
    <col min="15877" max="15877" width="12.33203125" customWidth="1"/>
    <col min="15878" max="15878" width="18.1640625" customWidth="1"/>
    <col min="15881" max="15881" width="10.33203125" customWidth="1"/>
    <col min="16129" max="16129" width="12.1640625" customWidth="1"/>
    <col min="16130" max="16130" width="24.1640625" customWidth="1"/>
    <col min="16131" max="16131" width="31.33203125" customWidth="1"/>
    <col min="16132" max="16132" width="62.33203125" customWidth="1"/>
    <col min="16133" max="16133" width="12.33203125" customWidth="1"/>
    <col min="16134" max="16134" width="18.1640625" customWidth="1"/>
    <col min="16137" max="16137" width="10.33203125" customWidth="1"/>
  </cols>
  <sheetData>
    <row r="2" spans="1:16" ht="68.25" customHeight="1" x14ac:dyDescent="0.35">
      <c r="B2" s="9"/>
      <c r="C2" s="1254" t="s">
        <v>1054</v>
      </c>
      <c r="D2" s="991"/>
      <c r="E2" s="991"/>
      <c r="F2" s="991"/>
      <c r="G2" s="991"/>
      <c r="H2" s="991"/>
      <c r="I2" s="991"/>
    </row>
    <row r="3" spans="1:16" ht="21" x14ac:dyDescent="0.25">
      <c r="B3" s="9"/>
      <c r="C3" s="10"/>
      <c r="D3" s="1253" t="s">
        <v>633</v>
      </c>
      <c r="E3" s="1253"/>
      <c r="F3" s="1253"/>
      <c r="G3" s="1253"/>
      <c r="H3" s="1253"/>
      <c r="I3" s="1253"/>
    </row>
    <row r="4" spans="1:16" ht="21" x14ac:dyDescent="0.25">
      <c r="B4" s="9"/>
      <c r="C4" s="11"/>
      <c r="D4" s="993"/>
      <c r="E4" s="993"/>
      <c r="F4" s="993"/>
      <c r="G4" s="993"/>
      <c r="H4" s="993"/>
      <c r="I4" s="993"/>
    </row>
    <row r="5" spans="1:16" ht="21" x14ac:dyDescent="0.25">
      <c r="B5" s="9"/>
      <c r="C5" s="993"/>
      <c r="D5" s="993"/>
      <c r="E5" s="993"/>
      <c r="F5" s="993"/>
      <c r="G5" s="993"/>
      <c r="H5" s="993"/>
      <c r="I5" s="993"/>
    </row>
    <row r="6" spans="1:16" ht="22" thickBot="1" x14ac:dyDescent="0.3">
      <c r="B6" s="9"/>
      <c r="C6" s="993"/>
      <c r="D6" s="993"/>
      <c r="E6" s="993"/>
      <c r="F6" s="993"/>
      <c r="G6" s="993"/>
      <c r="H6" s="993"/>
      <c r="I6" s="993"/>
    </row>
    <row r="7" spans="1:16" ht="38" customHeight="1" x14ac:dyDescent="0.3">
      <c r="B7" s="544" t="s">
        <v>744</v>
      </c>
      <c r="C7" s="20"/>
      <c r="D7" s="21"/>
      <c r="E7" s="22"/>
      <c r="F7" s="23"/>
      <c r="G7" s="24"/>
      <c r="H7" s="602"/>
      <c r="I7" s="26"/>
      <c r="K7" s="384"/>
    </row>
    <row r="8" spans="1:16" s="259" customFormat="1" ht="35.25" customHeight="1" x14ac:dyDescent="0.2">
      <c r="B8" s="764" t="s">
        <v>809</v>
      </c>
      <c r="C8" s="28"/>
      <c r="D8" s="28"/>
      <c r="E8" s="28"/>
      <c r="F8" s="559"/>
      <c r="G8" s="28"/>
      <c r="H8" s="603"/>
      <c r="I8" s="765"/>
    </row>
    <row r="9" spans="1:16" ht="33.75" customHeight="1" x14ac:dyDescent="0.2">
      <c r="A9" s="1"/>
      <c r="B9" s="766" t="s">
        <v>808</v>
      </c>
      <c r="C9" s="359"/>
      <c r="D9" s="359"/>
      <c r="E9" s="359"/>
      <c r="F9" s="258"/>
      <c r="G9" s="359"/>
      <c r="H9" s="604"/>
      <c r="I9" s="767"/>
    </row>
    <row r="10" spans="1:16" ht="114" customHeight="1" x14ac:dyDescent="0.2">
      <c r="A10" s="1"/>
      <c r="B10" s="768" t="s">
        <v>747</v>
      </c>
      <c r="C10" s="545" t="s">
        <v>749</v>
      </c>
      <c r="D10" s="549" t="s">
        <v>869</v>
      </c>
      <c r="E10" s="546" t="s">
        <v>748</v>
      </c>
      <c r="F10" s="631" t="s">
        <v>752</v>
      </c>
      <c r="G10" s="547">
        <v>1</v>
      </c>
      <c r="H10" s="1054">
        <v>4900</v>
      </c>
      <c r="I10" s="1055"/>
    </row>
    <row r="11" spans="1:16" ht="60" customHeight="1" x14ac:dyDescent="0.2">
      <c r="A11" s="565"/>
      <c r="B11" s="768" t="s">
        <v>887</v>
      </c>
      <c r="C11" s="545" t="s">
        <v>749</v>
      </c>
      <c r="D11" s="549" t="s">
        <v>889</v>
      </c>
      <c r="E11" s="546" t="s">
        <v>886</v>
      </c>
      <c r="F11" s="816" t="s">
        <v>885</v>
      </c>
      <c r="G11" s="547">
        <v>1</v>
      </c>
      <c r="H11" s="1054">
        <v>4700</v>
      </c>
      <c r="I11" s="1055"/>
    </row>
    <row r="12" spans="1:16" ht="53.25" customHeight="1" x14ac:dyDescent="0.2">
      <c r="A12" s="1"/>
      <c r="B12" s="625"/>
      <c r="C12" s="302"/>
      <c r="D12" s="622" t="s">
        <v>766</v>
      </c>
      <c r="E12" s="32"/>
      <c r="F12" s="631" t="s">
        <v>670</v>
      </c>
      <c r="G12" s="567"/>
      <c r="H12" s="605"/>
      <c r="I12" s="569" t="s">
        <v>10</v>
      </c>
    </row>
    <row r="13" spans="1:16" ht="50.25" customHeight="1" x14ac:dyDescent="0.2">
      <c r="A13" s="1"/>
      <c r="B13" s="29" t="s">
        <v>870</v>
      </c>
      <c r="C13" s="36"/>
      <c r="D13" s="622" t="s">
        <v>745</v>
      </c>
      <c r="E13" s="32" t="s">
        <v>8</v>
      </c>
      <c r="F13" s="631" t="s">
        <v>9</v>
      </c>
      <c r="G13" s="567">
        <v>1</v>
      </c>
      <c r="H13" s="605"/>
      <c r="I13" s="569">
        <v>8300</v>
      </c>
    </row>
    <row r="14" spans="1:16" ht="51" customHeight="1" x14ac:dyDescent="0.2">
      <c r="A14" s="1"/>
      <c r="B14" s="29"/>
      <c r="C14" s="36"/>
      <c r="D14" s="622" t="s">
        <v>746</v>
      </c>
      <c r="E14" s="32"/>
      <c r="F14" s="631" t="s">
        <v>670</v>
      </c>
      <c r="G14" s="567"/>
      <c r="H14" s="605"/>
      <c r="I14" s="569" t="s">
        <v>10</v>
      </c>
      <c r="K14" s="259"/>
    </row>
    <row r="15" spans="1:16" ht="56.25" customHeight="1" x14ac:dyDescent="0.2">
      <c r="A15" s="1"/>
      <c r="B15" s="29" t="s">
        <v>871</v>
      </c>
      <c r="C15" s="36"/>
      <c r="D15" s="622" t="s">
        <v>11</v>
      </c>
      <c r="E15" s="32" t="s">
        <v>596</v>
      </c>
      <c r="F15" s="631" t="s">
        <v>9</v>
      </c>
      <c r="G15" s="567">
        <v>1</v>
      </c>
      <c r="H15" s="605"/>
      <c r="I15" s="569">
        <v>8300</v>
      </c>
      <c r="K15" s="259"/>
      <c r="L15" s="259"/>
      <c r="M15" s="259"/>
      <c r="N15" s="259"/>
      <c r="O15" s="259"/>
      <c r="P15" s="259"/>
    </row>
    <row r="16" spans="1:16" ht="51" customHeight="1" x14ac:dyDescent="0.2">
      <c r="A16" s="1"/>
      <c r="B16" s="29"/>
      <c r="C16" s="36"/>
      <c r="D16" s="622" t="s">
        <v>671</v>
      </c>
      <c r="E16" s="32"/>
      <c r="F16" s="631" t="s">
        <v>670</v>
      </c>
      <c r="G16" s="567"/>
      <c r="H16" s="605"/>
      <c r="I16" s="569" t="s">
        <v>10</v>
      </c>
      <c r="J16" s="8"/>
      <c r="K16" s="259"/>
    </row>
    <row r="17" spans="1:11" ht="51.5" customHeight="1" x14ac:dyDescent="0.2">
      <c r="A17" s="1"/>
      <c r="B17" s="29" t="s">
        <v>12</v>
      </c>
      <c r="C17" s="36"/>
      <c r="D17" s="622" t="s">
        <v>674</v>
      </c>
      <c r="E17" s="32" t="s">
        <v>13</v>
      </c>
      <c r="F17" s="631" t="s">
        <v>673</v>
      </c>
      <c r="G17" s="567">
        <v>1</v>
      </c>
      <c r="H17" s="605"/>
      <c r="I17" s="569">
        <v>3290</v>
      </c>
      <c r="J17" s="8"/>
      <c r="K17" s="259"/>
    </row>
    <row r="18" spans="1:11" ht="83.5" customHeight="1" x14ac:dyDescent="0.2">
      <c r="A18" s="1"/>
      <c r="B18" s="625" t="s">
        <v>4</v>
      </c>
      <c r="C18" s="302"/>
      <c r="D18" s="617" t="s">
        <v>5</v>
      </c>
      <c r="E18" s="92" t="s">
        <v>6</v>
      </c>
      <c r="F18" s="634" t="s">
        <v>7</v>
      </c>
      <c r="G18" s="76">
        <v>1</v>
      </c>
      <c r="H18" s="635"/>
      <c r="I18" s="627">
        <v>11200</v>
      </c>
      <c r="K18" s="259"/>
    </row>
    <row r="19" spans="1:11" ht="43.25" customHeight="1" x14ac:dyDescent="0.2">
      <c r="B19" s="1131" t="s">
        <v>15</v>
      </c>
      <c r="C19" s="1133"/>
      <c r="D19" s="1135" t="s">
        <v>666</v>
      </c>
      <c r="E19" s="32" t="s">
        <v>16</v>
      </c>
      <c r="F19" s="1137" t="s">
        <v>672</v>
      </c>
      <c r="G19" s="567">
        <v>1</v>
      </c>
      <c r="H19" s="1138">
        <v>2900</v>
      </c>
      <c r="I19" s="1139"/>
      <c r="J19" s="8"/>
    </row>
    <row r="20" spans="1:11" ht="41.25" customHeight="1" x14ac:dyDescent="0.2">
      <c r="B20" s="1132"/>
      <c r="C20" s="1134"/>
      <c r="D20" s="1136"/>
      <c r="E20" s="32" t="s">
        <v>14</v>
      </c>
      <c r="F20" s="1137"/>
      <c r="G20" s="567">
        <v>1</v>
      </c>
      <c r="H20" s="1140"/>
      <c r="I20" s="1141"/>
      <c r="J20" s="8"/>
    </row>
    <row r="21" spans="1:11" ht="59.25" customHeight="1" x14ac:dyDescent="0.2">
      <c r="B21" s="624" t="s">
        <v>17</v>
      </c>
      <c r="C21" s="42"/>
      <c r="D21" s="616" t="s">
        <v>18</v>
      </c>
      <c r="E21" s="43" t="s">
        <v>19</v>
      </c>
      <c r="F21" s="632" t="s">
        <v>20</v>
      </c>
      <c r="G21" s="45">
        <v>1</v>
      </c>
      <c r="H21" s="606"/>
      <c r="I21" s="626">
        <v>1000</v>
      </c>
      <c r="J21" s="8"/>
    </row>
    <row r="22" spans="1:11" ht="53" customHeight="1" thickBot="1" x14ac:dyDescent="0.25">
      <c r="B22" s="360" t="s">
        <v>21</v>
      </c>
      <c r="C22" s="274"/>
      <c r="D22" s="621" t="s">
        <v>22</v>
      </c>
      <c r="E22" s="121" t="s">
        <v>23</v>
      </c>
      <c r="F22" s="633" t="s">
        <v>24</v>
      </c>
      <c r="G22" s="55">
        <v>1</v>
      </c>
      <c r="H22" s="607">
        <v>54</v>
      </c>
      <c r="I22" s="168">
        <v>6700</v>
      </c>
    </row>
    <row r="23" spans="1:11" s="566" customFormat="1" ht="32.25" customHeight="1" x14ac:dyDescent="0.25">
      <c r="A23"/>
      <c r="H23" s="608"/>
      <c r="I23" s="608"/>
    </row>
    <row r="24" spans="1:11" s="566" customFormat="1" ht="26.25" customHeight="1" x14ac:dyDescent="0.2">
      <c r="B24" s="761" t="s">
        <v>872</v>
      </c>
      <c r="C24" s="762" t="s">
        <v>874</v>
      </c>
      <c r="D24" s="762"/>
      <c r="E24" s="762"/>
      <c r="F24" s="762"/>
      <c r="G24" s="762"/>
      <c r="H24" s="762"/>
      <c r="I24" s="763"/>
      <c r="J24" s="565"/>
    </row>
    <row r="25" spans="1:11" s="566" customFormat="1" ht="23.25" customHeight="1" x14ac:dyDescent="0.2">
      <c r="B25" s="1255" t="s">
        <v>875</v>
      </c>
      <c r="C25" s="1256"/>
      <c r="D25" s="1256"/>
      <c r="E25" s="1256"/>
      <c r="F25" s="1256"/>
      <c r="G25" s="1256"/>
      <c r="H25" s="1256"/>
      <c r="I25" s="1257"/>
      <c r="J25" s="565"/>
    </row>
    <row r="26" spans="1:11" s="566" customFormat="1" ht="23.5" customHeight="1" x14ac:dyDescent="0.2">
      <c r="B26" s="1258"/>
      <c r="C26" s="1259"/>
      <c r="D26" s="1259"/>
      <c r="E26" s="1259"/>
      <c r="F26" s="1259"/>
      <c r="G26" s="1259"/>
      <c r="H26" s="1259"/>
      <c r="I26" s="1260"/>
    </row>
    <row r="27" spans="1:11" s="566" customFormat="1" ht="19.5" customHeight="1" x14ac:dyDescent="0.2">
      <c r="B27" s="761" t="s">
        <v>873</v>
      </c>
      <c r="C27" s="762" t="s">
        <v>810</v>
      </c>
      <c r="D27" s="762"/>
      <c r="E27" s="762"/>
      <c r="F27" s="762"/>
      <c r="G27" s="762"/>
      <c r="H27" s="762"/>
      <c r="I27" s="763"/>
    </row>
    <row r="28" spans="1:11" s="566" customFormat="1" ht="31.25" customHeight="1" x14ac:dyDescent="0.2">
      <c r="B28" s="1255" t="s">
        <v>811</v>
      </c>
      <c r="C28" s="1256"/>
      <c r="D28" s="1256"/>
      <c r="E28" s="1256"/>
      <c r="F28" s="1256"/>
      <c r="G28" s="1256"/>
      <c r="H28" s="1256"/>
      <c r="I28" s="1257"/>
    </row>
    <row r="29" spans="1:11" s="566" customFormat="1" ht="15" x14ac:dyDescent="0.2">
      <c r="B29" s="1258"/>
      <c r="C29" s="1259"/>
      <c r="D29" s="1259"/>
      <c r="E29" s="1259"/>
      <c r="F29" s="1259"/>
      <c r="G29" s="1259"/>
      <c r="H29" s="1259"/>
      <c r="I29" s="1260"/>
    </row>
    <row r="30" spans="1:11" s="566" customFormat="1" x14ac:dyDescent="0.25">
      <c r="H30" s="608"/>
      <c r="I30" s="608"/>
    </row>
    <row r="31" spans="1:11" s="566" customFormat="1" x14ac:dyDescent="0.25">
      <c r="B31" s="641" t="s">
        <v>135</v>
      </c>
      <c r="C31" s="613"/>
      <c r="D31" s="636" t="s">
        <v>803</v>
      </c>
      <c r="E31" s="601"/>
      <c r="F31" s="598"/>
      <c r="G31" s="598">
        <v>1</v>
      </c>
      <c r="H31" s="610"/>
      <c r="I31" s="610">
        <v>14177</v>
      </c>
    </row>
    <row r="32" spans="1:11" s="566" customFormat="1" x14ac:dyDescent="0.25">
      <c r="B32" s="641" t="s">
        <v>859</v>
      </c>
      <c r="C32" s="614"/>
      <c r="D32" s="636" t="s">
        <v>804</v>
      </c>
      <c r="E32" s="601"/>
      <c r="F32" s="598"/>
      <c r="G32" s="598">
        <v>1</v>
      </c>
      <c r="H32" s="610"/>
      <c r="I32" s="610">
        <v>16700</v>
      </c>
    </row>
    <row r="33" spans="1:9" s="566" customFormat="1" x14ac:dyDescent="0.25">
      <c r="B33" s="641" t="s">
        <v>43</v>
      </c>
      <c r="C33" s="614"/>
      <c r="D33" s="636" t="s">
        <v>806</v>
      </c>
      <c r="E33" s="601" t="s">
        <v>44</v>
      </c>
      <c r="F33" s="598" t="s">
        <v>805</v>
      </c>
      <c r="G33" s="598">
        <v>1</v>
      </c>
      <c r="H33" s="610"/>
      <c r="I33" s="610">
        <v>5950</v>
      </c>
    </row>
    <row r="34" spans="1:9" s="566" customFormat="1" ht="17.5" customHeight="1" x14ac:dyDescent="0.25">
      <c r="B34" s="641" t="s">
        <v>4</v>
      </c>
      <c r="C34" s="640" t="s">
        <v>807</v>
      </c>
      <c r="D34" s="636" t="s">
        <v>798</v>
      </c>
      <c r="E34" s="599" t="s">
        <v>6</v>
      </c>
      <c r="F34" s="598"/>
      <c r="G34" s="598">
        <v>1</v>
      </c>
      <c r="H34" s="610"/>
      <c r="I34" s="610">
        <v>11200</v>
      </c>
    </row>
    <row r="35" spans="1:9" s="566" customFormat="1" x14ac:dyDescent="0.25">
      <c r="B35" s="641" t="s">
        <v>206</v>
      </c>
      <c r="C35" s="614"/>
      <c r="D35" s="636" t="s">
        <v>797</v>
      </c>
      <c r="E35" s="601" t="s">
        <v>208</v>
      </c>
      <c r="F35" s="598"/>
      <c r="G35" s="598">
        <v>5</v>
      </c>
      <c r="H35" s="610">
        <v>1150</v>
      </c>
      <c r="I35" s="610">
        <v>5750</v>
      </c>
    </row>
    <row r="36" spans="1:9" s="566" customFormat="1" x14ac:dyDescent="0.25">
      <c r="B36" s="641" t="s">
        <v>15</v>
      </c>
      <c r="C36" s="614"/>
      <c r="D36" s="636" t="s">
        <v>796</v>
      </c>
      <c r="E36" s="599" t="s">
        <v>16</v>
      </c>
      <c r="F36" s="598" t="s">
        <v>14</v>
      </c>
      <c r="G36" s="598">
        <v>1</v>
      </c>
      <c r="H36" s="610"/>
      <c r="I36" s="610">
        <v>2900</v>
      </c>
    </row>
    <row r="37" spans="1:9" s="597" customFormat="1" x14ac:dyDescent="0.25">
      <c r="A37" s="566"/>
      <c r="B37" s="641" t="s">
        <v>747</v>
      </c>
      <c r="C37" s="614" t="s">
        <v>807</v>
      </c>
      <c r="D37" s="637" t="s">
        <v>752</v>
      </c>
      <c r="E37" s="600" t="s">
        <v>748</v>
      </c>
      <c r="F37" s="598"/>
      <c r="G37" s="598">
        <v>2</v>
      </c>
      <c r="H37" s="610">
        <v>4900</v>
      </c>
      <c r="I37" s="610">
        <v>9800</v>
      </c>
    </row>
    <row r="38" spans="1:9" s="566" customFormat="1" x14ac:dyDescent="0.25">
      <c r="A38" s="597"/>
      <c r="B38" s="641" t="s">
        <v>620</v>
      </c>
      <c r="C38" s="615"/>
      <c r="D38" s="637" t="s">
        <v>795</v>
      </c>
      <c r="E38" s="599" t="s">
        <v>622</v>
      </c>
      <c r="F38" s="598"/>
      <c r="G38" s="598">
        <v>1</v>
      </c>
      <c r="H38" s="610"/>
      <c r="I38" s="898">
        <v>5335</v>
      </c>
    </row>
    <row r="39" spans="1:9" x14ac:dyDescent="0.25">
      <c r="A39" s="566"/>
      <c r="B39" s="598"/>
      <c r="C39" s="598"/>
      <c r="D39" s="598"/>
      <c r="E39" s="598"/>
      <c r="F39" s="598"/>
      <c r="G39" s="598"/>
      <c r="H39" s="611" t="s">
        <v>794</v>
      </c>
      <c r="I39" s="975">
        <v>71812</v>
      </c>
    </row>
    <row r="40" spans="1:9" ht="14.5" customHeight="1" thickBot="1" x14ac:dyDescent="0.3">
      <c r="B40" s="566"/>
      <c r="C40" s="566"/>
      <c r="D40" s="566"/>
      <c r="E40" s="566"/>
      <c r="F40" s="566"/>
      <c r="G40" s="566"/>
      <c r="H40" s="612"/>
      <c r="I40" s="612"/>
    </row>
    <row r="41" spans="1:9" s="566" customFormat="1" ht="304.5" customHeight="1" thickBot="1" x14ac:dyDescent="0.25">
      <c r="A41"/>
      <c r="B41" s="755" t="s">
        <v>799</v>
      </c>
      <c r="C41" s="756" t="s">
        <v>802</v>
      </c>
      <c r="D41" s="757" t="s">
        <v>888</v>
      </c>
      <c r="E41" s="907" t="s">
        <v>1014</v>
      </c>
      <c r="F41" s="758"/>
      <c r="G41" s="758"/>
      <c r="H41" s="759"/>
      <c r="I41" s="760">
        <v>11000</v>
      </c>
    </row>
    <row r="42" spans="1:9" ht="30.75" customHeight="1" x14ac:dyDescent="0.2">
      <c r="B42" s="574" t="s">
        <v>767</v>
      </c>
      <c r="C42" s="575"/>
      <c r="D42" s="575"/>
      <c r="E42" s="576"/>
      <c r="F42" s="577"/>
      <c r="G42" s="578"/>
      <c r="H42" s="1261"/>
      <c r="I42" s="1262"/>
    </row>
    <row r="43" spans="1:9" ht="57" customHeight="1" x14ac:dyDescent="0.2">
      <c r="B43" s="1263" t="s">
        <v>740</v>
      </c>
      <c r="C43" s="638" t="s">
        <v>741</v>
      </c>
      <c r="D43" s="1265" t="s">
        <v>833</v>
      </c>
      <c r="E43" s="1267" t="s">
        <v>845</v>
      </c>
      <c r="F43" s="1269" t="s">
        <v>742</v>
      </c>
      <c r="G43" s="1271">
        <v>1</v>
      </c>
      <c r="H43" s="1273" t="s">
        <v>1050</v>
      </c>
      <c r="I43" s="1274"/>
    </row>
    <row r="44" spans="1:9" ht="369" customHeight="1" thickBot="1" x14ac:dyDescent="0.25">
      <c r="B44" s="1264"/>
      <c r="C44" s="639" t="s">
        <v>812</v>
      </c>
      <c r="D44" s="1266"/>
      <c r="E44" s="1268"/>
      <c r="F44" s="1270"/>
      <c r="G44" s="1272"/>
      <c r="H44" s="1275"/>
      <c r="I44" s="1276"/>
    </row>
    <row r="45" spans="1:9" ht="30" customHeight="1" x14ac:dyDescent="0.25">
      <c r="B45" s="566"/>
      <c r="C45" s="566"/>
      <c r="D45" s="566"/>
      <c r="E45" s="566"/>
      <c r="F45" s="566"/>
      <c r="G45" s="566"/>
    </row>
    <row r="46" spans="1:9" ht="24" customHeight="1" x14ac:dyDescent="0.25">
      <c r="B46" s="583" t="s">
        <v>453</v>
      </c>
      <c r="C46" s="572"/>
      <c r="D46" s="572"/>
      <c r="E46" s="566"/>
      <c r="F46" s="566"/>
      <c r="G46" s="566"/>
    </row>
    <row r="47" spans="1:9" ht="21" x14ac:dyDescent="0.25">
      <c r="B47" s="642" t="s">
        <v>454</v>
      </c>
      <c r="C47" s="585"/>
      <c r="D47" s="586"/>
      <c r="E47" s="585"/>
      <c r="F47" s="585"/>
      <c r="G47" s="566"/>
    </row>
    <row r="48" spans="1:9" ht="21" x14ac:dyDescent="0.25">
      <c r="B48" s="643" t="s">
        <v>592</v>
      </c>
      <c r="C48" s="585"/>
      <c r="D48" s="588"/>
      <c r="E48" s="585"/>
      <c r="F48" s="585"/>
      <c r="G48" s="566"/>
    </row>
    <row r="49" spans="2:6" ht="21" x14ac:dyDescent="0.25">
      <c r="B49" s="643" t="s">
        <v>456</v>
      </c>
      <c r="C49" s="366"/>
      <c r="D49" s="367"/>
      <c r="E49" s="366"/>
      <c r="F49" s="366"/>
    </row>
    <row r="50" spans="2:6" x14ac:dyDescent="0.25">
      <c r="B50" s="366"/>
      <c r="C50" s="366"/>
      <c r="D50" s="366"/>
      <c r="E50" s="366"/>
      <c r="F50" s="366"/>
    </row>
  </sheetData>
  <mergeCells count="21">
    <mergeCell ref="B28:I29"/>
    <mergeCell ref="B25:I26"/>
    <mergeCell ref="H42:I42"/>
    <mergeCell ref="B43:B44"/>
    <mergeCell ref="D43:D44"/>
    <mergeCell ref="E43:E44"/>
    <mergeCell ref="F43:F44"/>
    <mergeCell ref="G43:G44"/>
    <mergeCell ref="H43:I44"/>
    <mergeCell ref="C2:I2"/>
    <mergeCell ref="D3:I3"/>
    <mergeCell ref="D4:I4"/>
    <mergeCell ref="C5:I5"/>
    <mergeCell ref="C6:I6"/>
    <mergeCell ref="H10:I10"/>
    <mergeCell ref="B19:B20"/>
    <mergeCell ref="C19:C20"/>
    <mergeCell ref="D19:D20"/>
    <mergeCell ref="F19:F20"/>
    <mergeCell ref="H19:I20"/>
    <mergeCell ref="H11:I11"/>
  </mergeCells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M59"/>
  <sheetViews>
    <sheetView zoomScale="70" zoomScaleNormal="70" zoomScalePageLayoutView="70" workbookViewId="0">
      <selection activeCell="C5" sqref="C5:I5"/>
    </sheetView>
  </sheetViews>
  <sheetFormatPr baseColWidth="10" defaultColWidth="8.83203125" defaultRowHeight="15" x14ac:dyDescent="0.2"/>
  <cols>
    <col min="1" max="1" width="14.33203125" customWidth="1"/>
    <col min="2" max="2" width="29.1640625" customWidth="1"/>
    <col min="3" max="3" width="24.33203125" customWidth="1"/>
    <col min="4" max="4" width="50.6640625" customWidth="1"/>
    <col min="5" max="5" width="15.5" customWidth="1"/>
    <col min="6" max="6" width="18.6640625" style="291" customWidth="1"/>
    <col min="7" max="7" width="2.83203125" bestFit="1" customWidth="1"/>
    <col min="8" max="9" width="12.6640625" customWidth="1"/>
    <col min="10" max="10" width="12" style="253" customWidth="1"/>
    <col min="257" max="257" width="12.1640625" bestFit="1" customWidth="1"/>
    <col min="258" max="258" width="29.1640625" customWidth="1"/>
    <col min="259" max="259" width="24.33203125" customWidth="1"/>
    <col min="260" max="260" width="50.6640625" customWidth="1"/>
    <col min="261" max="261" width="15.5" customWidth="1"/>
    <col min="262" max="262" width="19.83203125" customWidth="1"/>
    <col min="263" max="263" width="2.83203125" bestFit="1" customWidth="1"/>
    <col min="264" max="264" width="12.6640625" customWidth="1"/>
    <col min="265" max="265" width="15.5" customWidth="1"/>
    <col min="513" max="513" width="12.1640625" bestFit="1" customWidth="1"/>
    <col min="514" max="514" width="29.1640625" customWidth="1"/>
    <col min="515" max="515" width="24.33203125" customWidth="1"/>
    <col min="516" max="516" width="50.6640625" customWidth="1"/>
    <col min="517" max="517" width="15.5" customWidth="1"/>
    <col min="518" max="518" width="19.83203125" customWidth="1"/>
    <col min="519" max="519" width="2.83203125" bestFit="1" customWidth="1"/>
    <col min="520" max="520" width="12.6640625" customWidth="1"/>
    <col min="521" max="521" width="15.5" customWidth="1"/>
    <col min="769" max="769" width="12.1640625" bestFit="1" customWidth="1"/>
    <col min="770" max="770" width="29.1640625" customWidth="1"/>
    <col min="771" max="771" width="24.33203125" customWidth="1"/>
    <col min="772" max="772" width="50.6640625" customWidth="1"/>
    <col min="773" max="773" width="15.5" customWidth="1"/>
    <col min="774" max="774" width="19.83203125" customWidth="1"/>
    <col min="775" max="775" width="2.83203125" bestFit="1" customWidth="1"/>
    <col min="776" max="776" width="12.6640625" customWidth="1"/>
    <col min="777" max="777" width="15.5" customWidth="1"/>
    <col min="1025" max="1025" width="12.1640625" bestFit="1" customWidth="1"/>
    <col min="1026" max="1026" width="29.1640625" customWidth="1"/>
    <col min="1027" max="1027" width="24.33203125" customWidth="1"/>
    <col min="1028" max="1028" width="50.6640625" customWidth="1"/>
    <col min="1029" max="1029" width="15.5" customWidth="1"/>
    <col min="1030" max="1030" width="19.83203125" customWidth="1"/>
    <col min="1031" max="1031" width="2.83203125" bestFit="1" customWidth="1"/>
    <col min="1032" max="1032" width="12.6640625" customWidth="1"/>
    <col min="1033" max="1033" width="15.5" customWidth="1"/>
    <col min="1281" max="1281" width="12.1640625" bestFit="1" customWidth="1"/>
    <col min="1282" max="1282" width="29.1640625" customWidth="1"/>
    <col min="1283" max="1283" width="24.33203125" customWidth="1"/>
    <col min="1284" max="1284" width="50.6640625" customWidth="1"/>
    <col min="1285" max="1285" width="15.5" customWidth="1"/>
    <col min="1286" max="1286" width="19.83203125" customWidth="1"/>
    <col min="1287" max="1287" width="2.83203125" bestFit="1" customWidth="1"/>
    <col min="1288" max="1288" width="12.6640625" customWidth="1"/>
    <col min="1289" max="1289" width="15.5" customWidth="1"/>
    <col min="1537" max="1537" width="12.1640625" bestFit="1" customWidth="1"/>
    <col min="1538" max="1538" width="29.1640625" customWidth="1"/>
    <col min="1539" max="1539" width="24.33203125" customWidth="1"/>
    <col min="1540" max="1540" width="50.6640625" customWidth="1"/>
    <col min="1541" max="1541" width="15.5" customWidth="1"/>
    <col min="1542" max="1542" width="19.83203125" customWidth="1"/>
    <col min="1543" max="1543" width="2.83203125" bestFit="1" customWidth="1"/>
    <col min="1544" max="1544" width="12.6640625" customWidth="1"/>
    <col min="1545" max="1545" width="15.5" customWidth="1"/>
    <col min="1793" max="1793" width="12.1640625" bestFit="1" customWidth="1"/>
    <col min="1794" max="1794" width="29.1640625" customWidth="1"/>
    <col min="1795" max="1795" width="24.33203125" customWidth="1"/>
    <col min="1796" max="1796" width="50.6640625" customWidth="1"/>
    <col min="1797" max="1797" width="15.5" customWidth="1"/>
    <col min="1798" max="1798" width="19.83203125" customWidth="1"/>
    <col min="1799" max="1799" width="2.83203125" bestFit="1" customWidth="1"/>
    <col min="1800" max="1800" width="12.6640625" customWidth="1"/>
    <col min="1801" max="1801" width="15.5" customWidth="1"/>
    <col min="2049" max="2049" width="12.1640625" bestFit="1" customWidth="1"/>
    <col min="2050" max="2050" width="29.1640625" customWidth="1"/>
    <col min="2051" max="2051" width="24.33203125" customWidth="1"/>
    <col min="2052" max="2052" width="50.6640625" customWidth="1"/>
    <col min="2053" max="2053" width="15.5" customWidth="1"/>
    <col min="2054" max="2054" width="19.83203125" customWidth="1"/>
    <col min="2055" max="2055" width="2.83203125" bestFit="1" customWidth="1"/>
    <col min="2056" max="2056" width="12.6640625" customWidth="1"/>
    <col min="2057" max="2057" width="15.5" customWidth="1"/>
    <col min="2305" max="2305" width="12.1640625" bestFit="1" customWidth="1"/>
    <col min="2306" max="2306" width="29.1640625" customWidth="1"/>
    <col min="2307" max="2307" width="24.33203125" customWidth="1"/>
    <col min="2308" max="2308" width="50.6640625" customWidth="1"/>
    <col min="2309" max="2309" width="15.5" customWidth="1"/>
    <col min="2310" max="2310" width="19.83203125" customWidth="1"/>
    <col min="2311" max="2311" width="2.83203125" bestFit="1" customWidth="1"/>
    <col min="2312" max="2312" width="12.6640625" customWidth="1"/>
    <col min="2313" max="2313" width="15.5" customWidth="1"/>
    <col min="2561" max="2561" width="12.1640625" bestFit="1" customWidth="1"/>
    <col min="2562" max="2562" width="29.1640625" customWidth="1"/>
    <col min="2563" max="2563" width="24.33203125" customWidth="1"/>
    <col min="2564" max="2564" width="50.6640625" customWidth="1"/>
    <col min="2565" max="2565" width="15.5" customWidth="1"/>
    <col min="2566" max="2566" width="19.83203125" customWidth="1"/>
    <col min="2567" max="2567" width="2.83203125" bestFit="1" customWidth="1"/>
    <col min="2568" max="2568" width="12.6640625" customWidth="1"/>
    <col min="2569" max="2569" width="15.5" customWidth="1"/>
    <col min="2817" max="2817" width="12.1640625" bestFit="1" customWidth="1"/>
    <col min="2818" max="2818" width="29.1640625" customWidth="1"/>
    <col min="2819" max="2819" width="24.33203125" customWidth="1"/>
    <col min="2820" max="2820" width="50.6640625" customWidth="1"/>
    <col min="2821" max="2821" width="15.5" customWidth="1"/>
    <col min="2822" max="2822" width="19.83203125" customWidth="1"/>
    <col min="2823" max="2823" width="2.83203125" bestFit="1" customWidth="1"/>
    <col min="2824" max="2824" width="12.6640625" customWidth="1"/>
    <col min="2825" max="2825" width="15.5" customWidth="1"/>
    <col min="3073" max="3073" width="12.1640625" bestFit="1" customWidth="1"/>
    <col min="3074" max="3074" width="29.1640625" customWidth="1"/>
    <col min="3075" max="3075" width="24.33203125" customWidth="1"/>
    <col min="3076" max="3076" width="50.6640625" customWidth="1"/>
    <col min="3077" max="3077" width="15.5" customWidth="1"/>
    <col min="3078" max="3078" width="19.83203125" customWidth="1"/>
    <col min="3079" max="3079" width="2.83203125" bestFit="1" customWidth="1"/>
    <col min="3080" max="3080" width="12.6640625" customWidth="1"/>
    <col min="3081" max="3081" width="15.5" customWidth="1"/>
    <col min="3329" max="3329" width="12.1640625" bestFit="1" customWidth="1"/>
    <col min="3330" max="3330" width="29.1640625" customWidth="1"/>
    <col min="3331" max="3331" width="24.33203125" customWidth="1"/>
    <col min="3332" max="3332" width="50.6640625" customWidth="1"/>
    <col min="3333" max="3333" width="15.5" customWidth="1"/>
    <col min="3334" max="3334" width="19.83203125" customWidth="1"/>
    <col min="3335" max="3335" width="2.83203125" bestFit="1" customWidth="1"/>
    <col min="3336" max="3336" width="12.6640625" customWidth="1"/>
    <col min="3337" max="3337" width="15.5" customWidth="1"/>
    <col min="3585" max="3585" width="12.1640625" bestFit="1" customWidth="1"/>
    <col min="3586" max="3586" width="29.1640625" customWidth="1"/>
    <col min="3587" max="3587" width="24.33203125" customWidth="1"/>
    <col min="3588" max="3588" width="50.6640625" customWidth="1"/>
    <col min="3589" max="3589" width="15.5" customWidth="1"/>
    <col min="3590" max="3590" width="19.83203125" customWidth="1"/>
    <col min="3591" max="3591" width="2.83203125" bestFit="1" customWidth="1"/>
    <col min="3592" max="3592" width="12.6640625" customWidth="1"/>
    <col min="3593" max="3593" width="15.5" customWidth="1"/>
    <col min="3841" max="3841" width="12.1640625" bestFit="1" customWidth="1"/>
    <col min="3842" max="3842" width="29.1640625" customWidth="1"/>
    <col min="3843" max="3843" width="24.33203125" customWidth="1"/>
    <col min="3844" max="3844" width="50.6640625" customWidth="1"/>
    <col min="3845" max="3845" width="15.5" customWidth="1"/>
    <col min="3846" max="3846" width="19.83203125" customWidth="1"/>
    <col min="3847" max="3847" width="2.83203125" bestFit="1" customWidth="1"/>
    <col min="3848" max="3848" width="12.6640625" customWidth="1"/>
    <col min="3849" max="3849" width="15.5" customWidth="1"/>
    <col min="4097" max="4097" width="12.1640625" bestFit="1" customWidth="1"/>
    <col min="4098" max="4098" width="29.1640625" customWidth="1"/>
    <col min="4099" max="4099" width="24.33203125" customWidth="1"/>
    <col min="4100" max="4100" width="50.6640625" customWidth="1"/>
    <col min="4101" max="4101" width="15.5" customWidth="1"/>
    <col min="4102" max="4102" width="19.83203125" customWidth="1"/>
    <col min="4103" max="4103" width="2.83203125" bestFit="1" customWidth="1"/>
    <col min="4104" max="4104" width="12.6640625" customWidth="1"/>
    <col min="4105" max="4105" width="15.5" customWidth="1"/>
    <col min="4353" max="4353" width="12.1640625" bestFit="1" customWidth="1"/>
    <col min="4354" max="4354" width="29.1640625" customWidth="1"/>
    <col min="4355" max="4355" width="24.33203125" customWidth="1"/>
    <col min="4356" max="4356" width="50.6640625" customWidth="1"/>
    <col min="4357" max="4357" width="15.5" customWidth="1"/>
    <col min="4358" max="4358" width="19.83203125" customWidth="1"/>
    <col min="4359" max="4359" width="2.83203125" bestFit="1" customWidth="1"/>
    <col min="4360" max="4360" width="12.6640625" customWidth="1"/>
    <col min="4361" max="4361" width="15.5" customWidth="1"/>
    <col min="4609" max="4609" width="12.1640625" bestFit="1" customWidth="1"/>
    <col min="4610" max="4610" width="29.1640625" customWidth="1"/>
    <col min="4611" max="4611" width="24.33203125" customWidth="1"/>
    <col min="4612" max="4612" width="50.6640625" customWidth="1"/>
    <col min="4613" max="4613" width="15.5" customWidth="1"/>
    <col min="4614" max="4614" width="19.83203125" customWidth="1"/>
    <col min="4615" max="4615" width="2.83203125" bestFit="1" customWidth="1"/>
    <col min="4616" max="4616" width="12.6640625" customWidth="1"/>
    <col min="4617" max="4617" width="15.5" customWidth="1"/>
    <col min="4865" max="4865" width="12.1640625" bestFit="1" customWidth="1"/>
    <col min="4866" max="4866" width="29.1640625" customWidth="1"/>
    <col min="4867" max="4867" width="24.33203125" customWidth="1"/>
    <col min="4868" max="4868" width="50.6640625" customWidth="1"/>
    <col min="4869" max="4869" width="15.5" customWidth="1"/>
    <col min="4870" max="4870" width="19.83203125" customWidth="1"/>
    <col min="4871" max="4871" width="2.83203125" bestFit="1" customWidth="1"/>
    <col min="4872" max="4872" width="12.6640625" customWidth="1"/>
    <col min="4873" max="4873" width="15.5" customWidth="1"/>
    <col min="5121" max="5121" width="12.1640625" bestFit="1" customWidth="1"/>
    <col min="5122" max="5122" width="29.1640625" customWidth="1"/>
    <col min="5123" max="5123" width="24.33203125" customWidth="1"/>
    <col min="5124" max="5124" width="50.6640625" customWidth="1"/>
    <col min="5125" max="5125" width="15.5" customWidth="1"/>
    <col min="5126" max="5126" width="19.83203125" customWidth="1"/>
    <col min="5127" max="5127" width="2.83203125" bestFit="1" customWidth="1"/>
    <col min="5128" max="5128" width="12.6640625" customWidth="1"/>
    <col min="5129" max="5129" width="15.5" customWidth="1"/>
    <col min="5377" max="5377" width="12.1640625" bestFit="1" customWidth="1"/>
    <col min="5378" max="5378" width="29.1640625" customWidth="1"/>
    <col min="5379" max="5379" width="24.33203125" customWidth="1"/>
    <col min="5380" max="5380" width="50.6640625" customWidth="1"/>
    <col min="5381" max="5381" width="15.5" customWidth="1"/>
    <col min="5382" max="5382" width="19.83203125" customWidth="1"/>
    <col min="5383" max="5383" width="2.83203125" bestFit="1" customWidth="1"/>
    <col min="5384" max="5384" width="12.6640625" customWidth="1"/>
    <col min="5385" max="5385" width="15.5" customWidth="1"/>
    <col min="5633" max="5633" width="12.1640625" bestFit="1" customWidth="1"/>
    <col min="5634" max="5634" width="29.1640625" customWidth="1"/>
    <col min="5635" max="5635" width="24.33203125" customWidth="1"/>
    <col min="5636" max="5636" width="50.6640625" customWidth="1"/>
    <col min="5637" max="5637" width="15.5" customWidth="1"/>
    <col min="5638" max="5638" width="19.83203125" customWidth="1"/>
    <col min="5639" max="5639" width="2.83203125" bestFit="1" customWidth="1"/>
    <col min="5640" max="5640" width="12.6640625" customWidth="1"/>
    <col min="5641" max="5641" width="15.5" customWidth="1"/>
    <col min="5889" max="5889" width="12.1640625" bestFit="1" customWidth="1"/>
    <col min="5890" max="5890" width="29.1640625" customWidth="1"/>
    <col min="5891" max="5891" width="24.33203125" customWidth="1"/>
    <col min="5892" max="5892" width="50.6640625" customWidth="1"/>
    <col min="5893" max="5893" width="15.5" customWidth="1"/>
    <col min="5894" max="5894" width="19.83203125" customWidth="1"/>
    <col min="5895" max="5895" width="2.83203125" bestFit="1" customWidth="1"/>
    <col min="5896" max="5896" width="12.6640625" customWidth="1"/>
    <col min="5897" max="5897" width="15.5" customWidth="1"/>
    <col min="6145" max="6145" width="12.1640625" bestFit="1" customWidth="1"/>
    <col min="6146" max="6146" width="29.1640625" customWidth="1"/>
    <col min="6147" max="6147" width="24.33203125" customWidth="1"/>
    <col min="6148" max="6148" width="50.6640625" customWidth="1"/>
    <col min="6149" max="6149" width="15.5" customWidth="1"/>
    <col min="6150" max="6150" width="19.83203125" customWidth="1"/>
    <col min="6151" max="6151" width="2.83203125" bestFit="1" customWidth="1"/>
    <col min="6152" max="6152" width="12.6640625" customWidth="1"/>
    <col min="6153" max="6153" width="15.5" customWidth="1"/>
    <col min="6401" max="6401" width="12.1640625" bestFit="1" customWidth="1"/>
    <col min="6402" max="6402" width="29.1640625" customWidth="1"/>
    <col min="6403" max="6403" width="24.33203125" customWidth="1"/>
    <col min="6404" max="6404" width="50.6640625" customWidth="1"/>
    <col min="6405" max="6405" width="15.5" customWidth="1"/>
    <col min="6406" max="6406" width="19.83203125" customWidth="1"/>
    <col min="6407" max="6407" width="2.83203125" bestFit="1" customWidth="1"/>
    <col min="6408" max="6408" width="12.6640625" customWidth="1"/>
    <col min="6409" max="6409" width="15.5" customWidth="1"/>
    <col min="6657" max="6657" width="12.1640625" bestFit="1" customWidth="1"/>
    <col min="6658" max="6658" width="29.1640625" customWidth="1"/>
    <col min="6659" max="6659" width="24.33203125" customWidth="1"/>
    <col min="6660" max="6660" width="50.6640625" customWidth="1"/>
    <col min="6661" max="6661" width="15.5" customWidth="1"/>
    <col min="6662" max="6662" width="19.83203125" customWidth="1"/>
    <col min="6663" max="6663" width="2.83203125" bestFit="1" customWidth="1"/>
    <col min="6664" max="6664" width="12.6640625" customWidth="1"/>
    <col min="6665" max="6665" width="15.5" customWidth="1"/>
    <col min="6913" max="6913" width="12.1640625" bestFit="1" customWidth="1"/>
    <col min="6914" max="6914" width="29.1640625" customWidth="1"/>
    <col min="6915" max="6915" width="24.33203125" customWidth="1"/>
    <col min="6916" max="6916" width="50.6640625" customWidth="1"/>
    <col min="6917" max="6917" width="15.5" customWidth="1"/>
    <col min="6918" max="6918" width="19.83203125" customWidth="1"/>
    <col min="6919" max="6919" width="2.83203125" bestFit="1" customWidth="1"/>
    <col min="6920" max="6920" width="12.6640625" customWidth="1"/>
    <col min="6921" max="6921" width="15.5" customWidth="1"/>
    <col min="7169" max="7169" width="12.1640625" bestFit="1" customWidth="1"/>
    <col min="7170" max="7170" width="29.1640625" customWidth="1"/>
    <col min="7171" max="7171" width="24.33203125" customWidth="1"/>
    <col min="7172" max="7172" width="50.6640625" customWidth="1"/>
    <col min="7173" max="7173" width="15.5" customWidth="1"/>
    <col min="7174" max="7174" width="19.83203125" customWidth="1"/>
    <col min="7175" max="7175" width="2.83203125" bestFit="1" customWidth="1"/>
    <col min="7176" max="7176" width="12.6640625" customWidth="1"/>
    <col min="7177" max="7177" width="15.5" customWidth="1"/>
    <col min="7425" max="7425" width="12.1640625" bestFit="1" customWidth="1"/>
    <col min="7426" max="7426" width="29.1640625" customWidth="1"/>
    <col min="7427" max="7427" width="24.33203125" customWidth="1"/>
    <col min="7428" max="7428" width="50.6640625" customWidth="1"/>
    <col min="7429" max="7429" width="15.5" customWidth="1"/>
    <col min="7430" max="7430" width="19.83203125" customWidth="1"/>
    <col min="7431" max="7431" width="2.83203125" bestFit="1" customWidth="1"/>
    <col min="7432" max="7432" width="12.6640625" customWidth="1"/>
    <col min="7433" max="7433" width="15.5" customWidth="1"/>
    <col min="7681" max="7681" width="12.1640625" bestFit="1" customWidth="1"/>
    <col min="7682" max="7682" width="29.1640625" customWidth="1"/>
    <col min="7683" max="7683" width="24.33203125" customWidth="1"/>
    <col min="7684" max="7684" width="50.6640625" customWidth="1"/>
    <col min="7685" max="7685" width="15.5" customWidth="1"/>
    <col min="7686" max="7686" width="19.83203125" customWidth="1"/>
    <col min="7687" max="7687" width="2.83203125" bestFit="1" customWidth="1"/>
    <col min="7688" max="7688" width="12.6640625" customWidth="1"/>
    <col min="7689" max="7689" width="15.5" customWidth="1"/>
    <col min="7937" max="7937" width="12.1640625" bestFit="1" customWidth="1"/>
    <col min="7938" max="7938" width="29.1640625" customWidth="1"/>
    <col min="7939" max="7939" width="24.33203125" customWidth="1"/>
    <col min="7940" max="7940" width="50.6640625" customWidth="1"/>
    <col min="7941" max="7941" width="15.5" customWidth="1"/>
    <col min="7942" max="7942" width="19.83203125" customWidth="1"/>
    <col min="7943" max="7943" width="2.83203125" bestFit="1" customWidth="1"/>
    <col min="7944" max="7944" width="12.6640625" customWidth="1"/>
    <col min="7945" max="7945" width="15.5" customWidth="1"/>
    <col min="8193" max="8193" width="12.1640625" bestFit="1" customWidth="1"/>
    <col min="8194" max="8194" width="29.1640625" customWidth="1"/>
    <col min="8195" max="8195" width="24.33203125" customWidth="1"/>
    <col min="8196" max="8196" width="50.6640625" customWidth="1"/>
    <col min="8197" max="8197" width="15.5" customWidth="1"/>
    <col min="8198" max="8198" width="19.83203125" customWidth="1"/>
    <col min="8199" max="8199" width="2.83203125" bestFit="1" customWidth="1"/>
    <col min="8200" max="8200" width="12.6640625" customWidth="1"/>
    <col min="8201" max="8201" width="15.5" customWidth="1"/>
    <col min="8449" max="8449" width="12.1640625" bestFit="1" customWidth="1"/>
    <col min="8450" max="8450" width="29.1640625" customWidth="1"/>
    <col min="8451" max="8451" width="24.33203125" customWidth="1"/>
    <col min="8452" max="8452" width="50.6640625" customWidth="1"/>
    <col min="8453" max="8453" width="15.5" customWidth="1"/>
    <col min="8454" max="8454" width="19.83203125" customWidth="1"/>
    <col min="8455" max="8455" width="2.83203125" bestFit="1" customWidth="1"/>
    <col min="8456" max="8456" width="12.6640625" customWidth="1"/>
    <col min="8457" max="8457" width="15.5" customWidth="1"/>
    <col min="8705" max="8705" width="12.1640625" bestFit="1" customWidth="1"/>
    <col min="8706" max="8706" width="29.1640625" customWidth="1"/>
    <col min="8707" max="8707" width="24.33203125" customWidth="1"/>
    <col min="8708" max="8708" width="50.6640625" customWidth="1"/>
    <col min="8709" max="8709" width="15.5" customWidth="1"/>
    <col min="8710" max="8710" width="19.83203125" customWidth="1"/>
    <col min="8711" max="8711" width="2.83203125" bestFit="1" customWidth="1"/>
    <col min="8712" max="8712" width="12.6640625" customWidth="1"/>
    <col min="8713" max="8713" width="15.5" customWidth="1"/>
    <col min="8961" max="8961" width="12.1640625" bestFit="1" customWidth="1"/>
    <col min="8962" max="8962" width="29.1640625" customWidth="1"/>
    <col min="8963" max="8963" width="24.33203125" customWidth="1"/>
    <col min="8964" max="8964" width="50.6640625" customWidth="1"/>
    <col min="8965" max="8965" width="15.5" customWidth="1"/>
    <col min="8966" max="8966" width="19.83203125" customWidth="1"/>
    <col min="8967" max="8967" width="2.83203125" bestFit="1" customWidth="1"/>
    <col min="8968" max="8968" width="12.6640625" customWidth="1"/>
    <col min="8969" max="8969" width="15.5" customWidth="1"/>
    <col min="9217" max="9217" width="12.1640625" bestFit="1" customWidth="1"/>
    <col min="9218" max="9218" width="29.1640625" customWidth="1"/>
    <col min="9219" max="9219" width="24.33203125" customWidth="1"/>
    <col min="9220" max="9220" width="50.6640625" customWidth="1"/>
    <col min="9221" max="9221" width="15.5" customWidth="1"/>
    <col min="9222" max="9222" width="19.83203125" customWidth="1"/>
    <col min="9223" max="9223" width="2.83203125" bestFit="1" customWidth="1"/>
    <col min="9224" max="9224" width="12.6640625" customWidth="1"/>
    <col min="9225" max="9225" width="15.5" customWidth="1"/>
    <col min="9473" max="9473" width="12.1640625" bestFit="1" customWidth="1"/>
    <col min="9474" max="9474" width="29.1640625" customWidth="1"/>
    <col min="9475" max="9475" width="24.33203125" customWidth="1"/>
    <col min="9476" max="9476" width="50.6640625" customWidth="1"/>
    <col min="9477" max="9477" width="15.5" customWidth="1"/>
    <col min="9478" max="9478" width="19.83203125" customWidth="1"/>
    <col min="9479" max="9479" width="2.83203125" bestFit="1" customWidth="1"/>
    <col min="9480" max="9480" width="12.6640625" customWidth="1"/>
    <col min="9481" max="9481" width="15.5" customWidth="1"/>
    <col min="9729" max="9729" width="12.1640625" bestFit="1" customWidth="1"/>
    <col min="9730" max="9730" width="29.1640625" customWidth="1"/>
    <col min="9731" max="9731" width="24.33203125" customWidth="1"/>
    <col min="9732" max="9732" width="50.6640625" customWidth="1"/>
    <col min="9733" max="9733" width="15.5" customWidth="1"/>
    <col min="9734" max="9734" width="19.83203125" customWidth="1"/>
    <col min="9735" max="9735" width="2.83203125" bestFit="1" customWidth="1"/>
    <col min="9736" max="9736" width="12.6640625" customWidth="1"/>
    <col min="9737" max="9737" width="15.5" customWidth="1"/>
    <col min="9985" max="9985" width="12.1640625" bestFit="1" customWidth="1"/>
    <col min="9986" max="9986" width="29.1640625" customWidth="1"/>
    <col min="9987" max="9987" width="24.33203125" customWidth="1"/>
    <col min="9988" max="9988" width="50.6640625" customWidth="1"/>
    <col min="9989" max="9989" width="15.5" customWidth="1"/>
    <col min="9990" max="9990" width="19.83203125" customWidth="1"/>
    <col min="9991" max="9991" width="2.83203125" bestFit="1" customWidth="1"/>
    <col min="9992" max="9992" width="12.6640625" customWidth="1"/>
    <col min="9993" max="9993" width="15.5" customWidth="1"/>
    <col min="10241" max="10241" width="12.1640625" bestFit="1" customWidth="1"/>
    <col min="10242" max="10242" width="29.1640625" customWidth="1"/>
    <col min="10243" max="10243" width="24.33203125" customWidth="1"/>
    <col min="10244" max="10244" width="50.6640625" customWidth="1"/>
    <col min="10245" max="10245" width="15.5" customWidth="1"/>
    <col min="10246" max="10246" width="19.83203125" customWidth="1"/>
    <col min="10247" max="10247" width="2.83203125" bestFit="1" customWidth="1"/>
    <col min="10248" max="10248" width="12.6640625" customWidth="1"/>
    <col min="10249" max="10249" width="15.5" customWidth="1"/>
    <col min="10497" max="10497" width="12.1640625" bestFit="1" customWidth="1"/>
    <col min="10498" max="10498" width="29.1640625" customWidth="1"/>
    <col min="10499" max="10499" width="24.33203125" customWidth="1"/>
    <col min="10500" max="10500" width="50.6640625" customWidth="1"/>
    <col min="10501" max="10501" width="15.5" customWidth="1"/>
    <col min="10502" max="10502" width="19.83203125" customWidth="1"/>
    <col min="10503" max="10503" width="2.83203125" bestFit="1" customWidth="1"/>
    <col min="10504" max="10504" width="12.6640625" customWidth="1"/>
    <col min="10505" max="10505" width="15.5" customWidth="1"/>
    <col min="10753" max="10753" width="12.1640625" bestFit="1" customWidth="1"/>
    <col min="10754" max="10754" width="29.1640625" customWidth="1"/>
    <col min="10755" max="10755" width="24.33203125" customWidth="1"/>
    <col min="10756" max="10756" width="50.6640625" customWidth="1"/>
    <col min="10757" max="10757" width="15.5" customWidth="1"/>
    <col min="10758" max="10758" width="19.83203125" customWidth="1"/>
    <col min="10759" max="10759" width="2.83203125" bestFit="1" customWidth="1"/>
    <col min="10760" max="10760" width="12.6640625" customWidth="1"/>
    <col min="10761" max="10761" width="15.5" customWidth="1"/>
    <col min="11009" max="11009" width="12.1640625" bestFit="1" customWidth="1"/>
    <col min="11010" max="11010" width="29.1640625" customWidth="1"/>
    <col min="11011" max="11011" width="24.33203125" customWidth="1"/>
    <col min="11012" max="11012" width="50.6640625" customWidth="1"/>
    <col min="11013" max="11013" width="15.5" customWidth="1"/>
    <col min="11014" max="11014" width="19.83203125" customWidth="1"/>
    <col min="11015" max="11015" width="2.83203125" bestFit="1" customWidth="1"/>
    <col min="11016" max="11016" width="12.6640625" customWidth="1"/>
    <col min="11017" max="11017" width="15.5" customWidth="1"/>
    <col min="11265" max="11265" width="12.1640625" bestFit="1" customWidth="1"/>
    <col min="11266" max="11266" width="29.1640625" customWidth="1"/>
    <col min="11267" max="11267" width="24.33203125" customWidth="1"/>
    <col min="11268" max="11268" width="50.6640625" customWidth="1"/>
    <col min="11269" max="11269" width="15.5" customWidth="1"/>
    <col min="11270" max="11270" width="19.83203125" customWidth="1"/>
    <col min="11271" max="11271" width="2.83203125" bestFit="1" customWidth="1"/>
    <col min="11272" max="11272" width="12.6640625" customWidth="1"/>
    <col min="11273" max="11273" width="15.5" customWidth="1"/>
    <col min="11521" max="11521" width="12.1640625" bestFit="1" customWidth="1"/>
    <col min="11522" max="11522" width="29.1640625" customWidth="1"/>
    <col min="11523" max="11523" width="24.33203125" customWidth="1"/>
    <col min="11524" max="11524" width="50.6640625" customWidth="1"/>
    <col min="11525" max="11525" width="15.5" customWidth="1"/>
    <col min="11526" max="11526" width="19.83203125" customWidth="1"/>
    <col min="11527" max="11527" width="2.83203125" bestFit="1" customWidth="1"/>
    <col min="11528" max="11528" width="12.6640625" customWidth="1"/>
    <col min="11529" max="11529" width="15.5" customWidth="1"/>
    <col min="11777" max="11777" width="12.1640625" bestFit="1" customWidth="1"/>
    <col min="11778" max="11778" width="29.1640625" customWidth="1"/>
    <col min="11779" max="11779" width="24.33203125" customWidth="1"/>
    <col min="11780" max="11780" width="50.6640625" customWidth="1"/>
    <col min="11781" max="11781" width="15.5" customWidth="1"/>
    <col min="11782" max="11782" width="19.83203125" customWidth="1"/>
    <col min="11783" max="11783" width="2.83203125" bestFit="1" customWidth="1"/>
    <col min="11784" max="11784" width="12.6640625" customWidth="1"/>
    <col min="11785" max="11785" width="15.5" customWidth="1"/>
    <col min="12033" max="12033" width="12.1640625" bestFit="1" customWidth="1"/>
    <col min="12034" max="12034" width="29.1640625" customWidth="1"/>
    <col min="12035" max="12035" width="24.33203125" customWidth="1"/>
    <col min="12036" max="12036" width="50.6640625" customWidth="1"/>
    <col min="12037" max="12037" width="15.5" customWidth="1"/>
    <col min="12038" max="12038" width="19.83203125" customWidth="1"/>
    <col min="12039" max="12039" width="2.83203125" bestFit="1" customWidth="1"/>
    <col min="12040" max="12040" width="12.6640625" customWidth="1"/>
    <col min="12041" max="12041" width="15.5" customWidth="1"/>
    <col min="12289" max="12289" width="12.1640625" bestFit="1" customWidth="1"/>
    <col min="12290" max="12290" width="29.1640625" customWidth="1"/>
    <col min="12291" max="12291" width="24.33203125" customWidth="1"/>
    <col min="12292" max="12292" width="50.6640625" customWidth="1"/>
    <col min="12293" max="12293" width="15.5" customWidth="1"/>
    <col min="12294" max="12294" width="19.83203125" customWidth="1"/>
    <col min="12295" max="12295" width="2.83203125" bestFit="1" customWidth="1"/>
    <col min="12296" max="12296" width="12.6640625" customWidth="1"/>
    <col min="12297" max="12297" width="15.5" customWidth="1"/>
    <col min="12545" max="12545" width="12.1640625" bestFit="1" customWidth="1"/>
    <col min="12546" max="12546" width="29.1640625" customWidth="1"/>
    <col min="12547" max="12547" width="24.33203125" customWidth="1"/>
    <col min="12548" max="12548" width="50.6640625" customWidth="1"/>
    <col min="12549" max="12549" width="15.5" customWidth="1"/>
    <col min="12550" max="12550" width="19.83203125" customWidth="1"/>
    <col min="12551" max="12551" width="2.83203125" bestFit="1" customWidth="1"/>
    <col min="12552" max="12552" width="12.6640625" customWidth="1"/>
    <col min="12553" max="12553" width="15.5" customWidth="1"/>
    <col min="12801" max="12801" width="12.1640625" bestFit="1" customWidth="1"/>
    <col min="12802" max="12802" width="29.1640625" customWidth="1"/>
    <col min="12803" max="12803" width="24.33203125" customWidth="1"/>
    <col min="12804" max="12804" width="50.6640625" customWidth="1"/>
    <col min="12805" max="12805" width="15.5" customWidth="1"/>
    <col min="12806" max="12806" width="19.83203125" customWidth="1"/>
    <col min="12807" max="12807" width="2.83203125" bestFit="1" customWidth="1"/>
    <col min="12808" max="12808" width="12.6640625" customWidth="1"/>
    <col min="12809" max="12809" width="15.5" customWidth="1"/>
    <col min="13057" max="13057" width="12.1640625" bestFit="1" customWidth="1"/>
    <col min="13058" max="13058" width="29.1640625" customWidth="1"/>
    <col min="13059" max="13059" width="24.33203125" customWidth="1"/>
    <col min="13060" max="13060" width="50.6640625" customWidth="1"/>
    <col min="13061" max="13061" width="15.5" customWidth="1"/>
    <col min="13062" max="13062" width="19.83203125" customWidth="1"/>
    <col min="13063" max="13063" width="2.83203125" bestFit="1" customWidth="1"/>
    <col min="13064" max="13064" width="12.6640625" customWidth="1"/>
    <col min="13065" max="13065" width="15.5" customWidth="1"/>
    <col min="13313" max="13313" width="12.1640625" bestFit="1" customWidth="1"/>
    <col min="13314" max="13314" width="29.1640625" customWidth="1"/>
    <col min="13315" max="13315" width="24.33203125" customWidth="1"/>
    <col min="13316" max="13316" width="50.6640625" customWidth="1"/>
    <col min="13317" max="13317" width="15.5" customWidth="1"/>
    <col min="13318" max="13318" width="19.83203125" customWidth="1"/>
    <col min="13319" max="13319" width="2.83203125" bestFit="1" customWidth="1"/>
    <col min="13320" max="13320" width="12.6640625" customWidth="1"/>
    <col min="13321" max="13321" width="15.5" customWidth="1"/>
    <col min="13569" max="13569" width="12.1640625" bestFit="1" customWidth="1"/>
    <col min="13570" max="13570" width="29.1640625" customWidth="1"/>
    <col min="13571" max="13571" width="24.33203125" customWidth="1"/>
    <col min="13572" max="13572" width="50.6640625" customWidth="1"/>
    <col min="13573" max="13573" width="15.5" customWidth="1"/>
    <col min="13574" max="13574" width="19.83203125" customWidth="1"/>
    <col min="13575" max="13575" width="2.83203125" bestFit="1" customWidth="1"/>
    <col min="13576" max="13576" width="12.6640625" customWidth="1"/>
    <col min="13577" max="13577" width="15.5" customWidth="1"/>
    <col min="13825" max="13825" width="12.1640625" bestFit="1" customWidth="1"/>
    <col min="13826" max="13826" width="29.1640625" customWidth="1"/>
    <col min="13827" max="13827" width="24.33203125" customWidth="1"/>
    <col min="13828" max="13828" width="50.6640625" customWidth="1"/>
    <col min="13829" max="13829" width="15.5" customWidth="1"/>
    <col min="13830" max="13830" width="19.83203125" customWidth="1"/>
    <col min="13831" max="13831" width="2.83203125" bestFit="1" customWidth="1"/>
    <col min="13832" max="13832" width="12.6640625" customWidth="1"/>
    <col min="13833" max="13833" width="15.5" customWidth="1"/>
    <col min="14081" max="14081" width="12.1640625" bestFit="1" customWidth="1"/>
    <col min="14082" max="14082" width="29.1640625" customWidth="1"/>
    <col min="14083" max="14083" width="24.33203125" customWidth="1"/>
    <col min="14084" max="14084" width="50.6640625" customWidth="1"/>
    <col min="14085" max="14085" width="15.5" customWidth="1"/>
    <col min="14086" max="14086" width="19.83203125" customWidth="1"/>
    <col min="14087" max="14087" width="2.83203125" bestFit="1" customWidth="1"/>
    <col min="14088" max="14088" width="12.6640625" customWidth="1"/>
    <col min="14089" max="14089" width="15.5" customWidth="1"/>
    <col min="14337" max="14337" width="12.1640625" bestFit="1" customWidth="1"/>
    <col min="14338" max="14338" width="29.1640625" customWidth="1"/>
    <col min="14339" max="14339" width="24.33203125" customWidth="1"/>
    <col min="14340" max="14340" width="50.6640625" customWidth="1"/>
    <col min="14341" max="14341" width="15.5" customWidth="1"/>
    <col min="14342" max="14342" width="19.83203125" customWidth="1"/>
    <col min="14343" max="14343" width="2.83203125" bestFit="1" customWidth="1"/>
    <col min="14344" max="14344" width="12.6640625" customWidth="1"/>
    <col min="14345" max="14345" width="15.5" customWidth="1"/>
    <col min="14593" max="14593" width="12.1640625" bestFit="1" customWidth="1"/>
    <col min="14594" max="14594" width="29.1640625" customWidth="1"/>
    <col min="14595" max="14595" width="24.33203125" customWidth="1"/>
    <col min="14596" max="14596" width="50.6640625" customWidth="1"/>
    <col min="14597" max="14597" width="15.5" customWidth="1"/>
    <col min="14598" max="14598" width="19.83203125" customWidth="1"/>
    <col min="14599" max="14599" width="2.83203125" bestFit="1" customWidth="1"/>
    <col min="14600" max="14600" width="12.6640625" customWidth="1"/>
    <col min="14601" max="14601" width="15.5" customWidth="1"/>
    <col min="14849" max="14849" width="12.1640625" bestFit="1" customWidth="1"/>
    <col min="14850" max="14850" width="29.1640625" customWidth="1"/>
    <col min="14851" max="14851" width="24.33203125" customWidth="1"/>
    <col min="14852" max="14852" width="50.6640625" customWidth="1"/>
    <col min="14853" max="14853" width="15.5" customWidth="1"/>
    <col min="14854" max="14854" width="19.83203125" customWidth="1"/>
    <col min="14855" max="14855" width="2.83203125" bestFit="1" customWidth="1"/>
    <col min="14856" max="14856" width="12.6640625" customWidth="1"/>
    <col min="14857" max="14857" width="15.5" customWidth="1"/>
    <col min="15105" max="15105" width="12.1640625" bestFit="1" customWidth="1"/>
    <col min="15106" max="15106" width="29.1640625" customWidth="1"/>
    <col min="15107" max="15107" width="24.33203125" customWidth="1"/>
    <col min="15108" max="15108" width="50.6640625" customWidth="1"/>
    <col min="15109" max="15109" width="15.5" customWidth="1"/>
    <col min="15110" max="15110" width="19.83203125" customWidth="1"/>
    <col min="15111" max="15111" width="2.83203125" bestFit="1" customWidth="1"/>
    <col min="15112" max="15112" width="12.6640625" customWidth="1"/>
    <col min="15113" max="15113" width="15.5" customWidth="1"/>
    <col min="15361" max="15361" width="12.1640625" bestFit="1" customWidth="1"/>
    <col min="15362" max="15362" width="29.1640625" customWidth="1"/>
    <col min="15363" max="15363" width="24.33203125" customWidth="1"/>
    <col min="15364" max="15364" width="50.6640625" customWidth="1"/>
    <col min="15365" max="15365" width="15.5" customWidth="1"/>
    <col min="15366" max="15366" width="19.83203125" customWidth="1"/>
    <col min="15367" max="15367" width="2.83203125" bestFit="1" customWidth="1"/>
    <col min="15368" max="15368" width="12.6640625" customWidth="1"/>
    <col min="15369" max="15369" width="15.5" customWidth="1"/>
    <col min="15617" max="15617" width="12.1640625" bestFit="1" customWidth="1"/>
    <col min="15618" max="15618" width="29.1640625" customWidth="1"/>
    <col min="15619" max="15619" width="24.33203125" customWidth="1"/>
    <col min="15620" max="15620" width="50.6640625" customWidth="1"/>
    <col min="15621" max="15621" width="15.5" customWidth="1"/>
    <col min="15622" max="15622" width="19.83203125" customWidth="1"/>
    <col min="15623" max="15623" width="2.83203125" bestFit="1" customWidth="1"/>
    <col min="15624" max="15624" width="12.6640625" customWidth="1"/>
    <col min="15625" max="15625" width="15.5" customWidth="1"/>
    <col min="15873" max="15873" width="12.1640625" bestFit="1" customWidth="1"/>
    <col min="15874" max="15874" width="29.1640625" customWidth="1"/>
    <col min="15875" max="15875" width="24.33203125" customWidth="1"/>
    <col min="15876" max="15876" width="50.6640625" customWidth="1"/>
    <col min="15877" max="15877" width="15.5" customWidth="1"/>
    <col min="15878" max="15878" width="19.83203125" customWidth="1"/>
    <col min="15879" max="15879" width="2.83203125" bestFit="1" customWidth="1"/>
    <col min="15880" max="15880" width="12.6640625" customWidth="1"/>
    <col min="15881" max="15881" width="15.5" customWidth="1"/>
    <col min="16129" max="16129" width="12.1640625" bestFit="1" customWidth="1"/>
    <col min="16130" max="16130" width="29.1640625" customWidth="1"/>
    <col min="16131" max="16131" width="24.33203125" customWidth="1"/>
    <col min="16132" max="16132" width="50.6640625" customWidth="1"/>
    <col min="16133" max="16133" width="15.5" customWidth="1"/>
    <col min="16134" max="16134" width="19.83203125" customWidth="1"/>
    <col min="16135" max="16135" width="2.83203125" bestFit="1" customWidth="1"/>
    <col min="16136" max="16136" width="12.6640625" customWidth="1"/>
    <col min="16137" max="16137" width="15.5" customWidth="1"/>
  </cols>
  <sheetData>
    <row r="1" spans="1:12" ht="29" x14ac:dyDescent="0.35">
      <c r="A1" s="290"/>
      <c r="B1" s="455"/>
      <c r="C1" s="1279" t="s">
        <v>1055</v>
      </c>
      <c r="D1" s="1279"/>
      <c r="E1" s="1279"/>
      <c r="F1" s="1279"/>
      <c r="G1" s="1279"/>
      <c r="H1" s="1279"/>
      <c r="I1" s="1280"/>
    </row>
    <row r="2" spans="1:12" ht="21" x14ac:dyDescent="0.25">
      <c r="A2" s="290"/>
      <c r="B2" s="456"/>
      <c r="C2" s="457"/>
      <c r="D2" s="1281" t="s">
        <v>633</v>
      </c>
      <c r="E2" s="1281"/>
      <c r="F2" s="1281"/>
      <c r="G2" s="1281"/>
      <c r="H2" s="1281"/>
      <c r="I2" s="1282"/>
    </row>
    <row r="3" spans="1:12" ht="21" x14ac:dyDescent="0.25">
      <c r="A3" s="290"/>
      <c r="B3" s="456"/>
      <c r="C3" s="458"/>
      <c r="D3" s="1283"/>
      <c r="E3" s="1283"/>
      <c r="F3" s="1283"/>
      <c r="G3" s="1283"/>
      <c r="H3" s="1283"/>
      <c r="I3" s="1284"/>
      <c r="K3" s="253"/>
      <c r="L3" s="253"/>
    </row>
    <row r="4" spans="1:12" ht="21" x14ac:dyDescent="0.25">
      <c r="A4" s="290"/>
      <c r="B4" s="456"/>
      <c r="C4" s="1283"/>
      <c r="D4" s="1283"/>
      <c r="E4" s="1283"/>
      <c r="F4" s="1283"/>
      <c r="G4" s="1283"/>
      <c r="H4" s="1283"/>
      <c r="I4" s="1284"/>
      <c r="K4" s="253"/>
      <c r="L4" s="253"/>
    </row>
    <row r="5" spans="1:12" ht="21" x14ac:dyDescent="0.25">
      <c r="A5" s="290"/>
      <c r="B5" s="456"/>
      <c r="C5" s="1283"/>
      <c r="D5" s="1283"/>
      <c r="E5" s="1283"/>
      <c r="F5" s="1283"/>
      <c r="G5" s="1283"/>
      <c r="H5" s="1283"/>
      <c r="I5" s="1284"/>
      <c r="K5" s="253"/>
      <c r="L5" s="253"/>
    </row>
    <row r="6" spans="1:12" ht="166.25" customHeight="1" x14ac:dyDescent="0.2">
      <c r="A6" s="290"/>
      <c r="B6" s="315"/>
      <c r="C6" s="253"/>
      <c r="D6" s="253"/>
      <c r="E6" s="253"/>
      <c r="F6" s="300"/>
      <c r="G6" s="253"/>
      <c r="H6" s="253"/>
      <c r="I6" s="459"/>
      <c r="K6" s="253"/>
      <c r="L6" s="253"/>
    </row>
    <row r="7" spans="1:12" ht="21" x14ac:dyDescent="0.2">
      <c r="A7" s="290"/>
      <c r="B7" s="460" t="s">
        <v>507</v>
      </c>
      <c r="C7" s="292"/>
      <c r="D7" s="292"/>
      <c r="E7" s="293"/>
      <c r="F7" s="294"/>
      <c r="G7" s="295"/>
      <c r="H7" s="1285"/>
      <c r="I7" s="1286"/>
      <c r="K7" s="253"/>
      <c r="L7" s="253"/>
    </row>
    <row r="8" spans="1:12" ht="67.5" customHeight="1" x14ac:dyDescent="0.2">
      <c r="A8" s="290"/>
      <c r="B8" s="461" t="s">
        <v>508</v>
      </c>
      <c r="C8" s="42"/>
      <c r="D8" s="1287" t="s">
        <v>509</v>
      </c>
      <c r="E8" s="571" t="s">
        <v>510</v>
      </c>
      <c r="F8" s="289" t="s">
        <v>511</v>
      </c>
      <c r="G8" s="567">
        <v>1</v>
      </c>
      <c r="H8" s="38"/>
      <c r="I8" s="357">
        <v>75300</v>
      </c>
      <c r="J8" s="102"/>
      <c r="K8" s="327"/>
      <c r="L8" s="327"/>
    </row>
    <row r="9" spans="1:12" ht="39.75" customHeight="1" x14ac:dyDescent="0.2">
      <c r="A9" s="290"/>
      <c r="B9" s="450"/>
      <c r="C9" s="225"/>
      <c r="D9" s="1287"/>
      <c r="E9" s="644"/>
      <c r="F9" s="300" t="s">
        <v>512</v>
      </c>
      <c r="G9" s="62"/>
      <c r="H9" s="253"/>
      <c r="I9" s="82"/>
      <c r="J9" s="102"/>
      <c r="K9" s="253"/>
      <c r="L9" s="253"/>
    </row>
    <row r="10" spans="1:12" ht="3" customHeight="1" x14ac:dyDescent="0.2">
      <c r="A10" s="290"/>
      <c r="B10" s="450"/>
      <c r="C10" s="225"/>
      <c r="D10" s="1287"/>
      <c r="E10" s="644"/>
      <c r="F10" s="301"/>
      <c r="G10" s="62"/>
      <c r="H10" s="253"/>
      <c r="I10" s="82"/>
      <c r="J10" s="102"/>
      <c r="K10" s="253"/>
      <c r="L10" s="253"/>
    </row>
    <row r="11" spans="1:12" ht="18.5" customHeight="1" x14ac:dyDescent="0.2">
      <c r="A11" s="290"/>
      <c r="B11" s="462"/>
      <c r="C11" s="302"/>
      <c r="D11" s="1288"/>
      <c r="E11" s="645"/>
      <c r="F11" s="304"/>
      <c r="G11" s="305"/>
      <c r="H11" s="306"/>
      <c r="I11" s="452"/>
      <c r="J11" s="102"/>
      <c r="K11" s="253"/>
      <c r="L11" s="307"/>
    </row>
    <row r="12" spans="1:12" ht="60" customHeight="1" x14ac:dyDescent="0.2">
      <c r="A12" s="290"/>
      <c r="B12" s="461" t="s">
        <v>513</v>
      </c>
      <c r="C12" s="308" t="s">
        <v>514</v>
      </c>
      <c r="D12" s="1289" t="s">
        <v>515</v>
      </c>
      <c r="E12" s="571" t="s">
        <v>516</v>
      </c>
      <c r="F12" s="289" t="s">
        <v>511</v>
      </c>
      <c r="G12" s="567">
        <v>1</v>
      </c>
      <c r="H12" s="38"/>
      <c r="I12" s="357">
        <v>86020</v>
      </c>
      <c r="J12" s="102"/>
      <c r="K12" s="253"/>
      <c r="L12" s="84"/>
    </row>
    <row r="13" spans="1:12" ht="51.75" customHeight="1" x14ac:dyDescent="0.2">
      <c r="A13" s="290"/>
      <c r="B13" s="463"/>
      <c r="C13" s="225"/>
      <c r="D13" s="1290"/>
      <c r="E13" s="299"/>
      <c r="F13" s="309"/>
      <c r="G13" s="62"/>
      <c r="H13" s="253"/>
      <c r="I13" s="82"/>
      <c r="J13" s="102"/>
      <c r="K13" s="253"/>
      <c r="L13" s="84"/>
    </row>
    <row r="14" spans="1:12" ht="34.25" customHeight="1" x14ac:dyDescent="0.2">
      <c r="A14" s="290"/>
      <c r="B14" s="462"/>
      <c r="C14" s="302"/>
      <c r="D14" s="1291"/>
      <c r="E14" s="303"/>
      <c r="F14" s="310"/>
      <c r="G14" s="305"/>
      <c r="H14" s="306"/>
      <c r="I14" s="452"/>
      <c r="J14" s="102"/>
      <c r="K14" s="253"/>
      <c r="L14" s="84"/>
    </row>
    <row r="15" spans="1:12" ht="22" thickBot="1" x14ac:dyDescent="0.25">
      <c r="A15" s="290"/>
      <c r="B15" s="311" t="s">
        <v>517</v>
      </c>
      <c r="C15" s="311"/>
      <c r="D15" s="311"/>
      <c r="E15" s="312"/>
      <c r="F15" s="313"/>
      <c r="G15" s="314"/>
      <c r="H15" s="1292"/>
      <c r="I15" s="1293"/>
      <c r="J15" s="102"/>
    </row>
    <row r="16" spans="1:12" ht="69.75" customHeight="1" x14ac:dyDescent="0.2">
      <c r="A16" s="290"/>
      <c r="B16" s="465" t="s">
        <v>518</v>
      </c>
      <c r="C16" s="210"/>
      <c r="D16" s="289" t="s">
        <v>519</v>
      </c>
      <c r="E16" s="32" t="s">
        <v>520</v>
      </c>
      <c r="F16" s="503" t="s">
        <v>521</v>
      </c>
      <c r="G16" s="567">
        <v>1</v>
      </c>
      <c r="H16" s="648"/>
      <c r="I16" s="649">
        <v>6830</v>
      </c>
      <c r="J16" s="102"/>
    </row>
    <row r="17" spans="1:13" ht="74.5" customHeight="1" x14ac:dyDescent="0.2">
      <c r="A17" s="290"/>
      <c r="B17" s="273" t="s">
        <v>522</v>
      </c>
      <c r="C17" s="30"/>
      <c r="D17" s="289" t="s">
        <v>523</v>
      </c>
      <c r="E17" s="32" t="s">
        <v>524</v>
      </c>
      <c r="F17" s="503" t="s">
        <v>525</v>
      </c>
      <c r="G17" s="567">
        <v>1</v>
      </c>
      <c r="H17" s="648"/>
      <c r="I17" s="649">
        <v>9270</v>
      </c>
      <c r="J17" s="102"/>
    </row>
    <row r="18" spans="1:13" ht="69.75" customHeight="1" x14ac:dyDescent="0.2">
      <c r="A18" s="290"/>
      <c r="B18" s="273" t="s">
        <v>526</v>
      </c>
      <c r="C18" s="30"/>
      <c r="D18" s="289" t="s">
        <v>527</v>
      </c>
      <c r="E18" s="32" t="s">
        <v>528</v>
      </c>
      <c r="F18" s="503" t="s">
        <v>529</v>
      </c>
      <c r="G18" s="567">
        <v>1</v>
      </c>
      <c r="H18" s="648"/>
      <c r="I18" s="649">
        <v>2880</v>
      </c>
      <c r="J18" s="102"/>
    </row>
    <row r="19" spans="1:13" ht="49.25" customHeight="1" x14ac:dyDescent="0.2">
      <c r="A19" s="290"/>
      <c r="B19" s="273" t="s">
        <v>530</v>
      </c>
      <c r="C19" s="30"/>
      <c r="D19" s="289" t="s">
        <v>531</v>
      </c>
      <c r="E19" s="32" t="s">
        <v>532</v>
      </c>
      <c r="F19" s="503" t="s">
        <v>533</v>
      </c>
      <c r="G19" s="567">
        <v>1</v>
      </c>
      <c r="H19" s="648"/>
      <c r="I19" s="649">
        <v>1290</v>
      </c>
      <c r="J19" s="102"/>
    </row>
    <row r="20" spans="1:13" ht="43.25" customHeight="1" x14ac:dyDescent="0.2">
      <c r="A20" s="290"/>
      <c r="B20" s="273" t="s">
        <v>534</v>
      </c>
      <c r="C20" s="30"/>
      <c r="D20" s="289" t="s">
        <v>535</v>
      </c>
      <c r="E20" s="32" t="s">
        <v>536</v>
      </c>
      <c r="F20" s="503" t="s">
        <v>537</v>
      </c>
      <c r="G20" s="567">
        <v>1</v>
      </c>
      <c r="H20" s="648"/>
      <c r="I20" s="649">
        <v>1920</v>
      </c>
      <c r="J20" s="102"/>
    </row>
    <row r="21" spans="1:13" ht="43.25" customHeight="1" x14ac:dyDescent="0.2">
      <c r="A21" s="290"/>
      <c r="B21" s="273" t="s">
        <v>538</v>
      </c>
      <c r="C21" s="30"/>
      <c r="D21" s="289" t="s">
        <v>539</v>
      </c>
      <c r="E21" s="32" t="s">
        <v>540</v>
      </c>
      <c r="F21" s="503" t="s">
        <v>541</v>
      </c>
      <c r="G21" s="567">
        <v>1</v>
      </c>
      <c r="H21" s="648"/>
      <c r="I21" s="649">
        <v>5900</v>
      </c>
      <c r="J21" s="102"/>
    </row>
    <row r="22" spans="1:13" ht="69.75" customHeight="1" thickBot="1" x14ac:dyDescent="0.25">
      <c r="A22" s="290"/>
      <c r="B22" s="466" t="s">
        <v>542</v>
      </c>
      <c r="C22" s="1294" t="s">
        <v>543</v>
      </c>
      <c r="D22" s="1294"/>
      <c r="E22" s="1294"/>
      <c r="F22" s="1294"/>
      <c r="G22" s="1294"/>
      <c r="H22" s="1294"/>
      <c r="I22" s="1295"/>
      <c r="J22" s="102"/>
    </row>
    <row r="23" spans="1:13" ht="248.5" customHeight="1" x14ac:dyDescent="0.2">
      <c r="A23" s="315"/>
      <c r="B23" s="225"/>
      <c r="C23" s="464"/>
      <c r="D23" s="464"/>
      <c r="E23" s="464"/>
      <c r="F23" s="464"/>
      <c r="G23" s="464"/>
      <c r="H23" s="464"/>
      <c r="I23" s="464"/>
      <c r="J23" s="102"/>
    </row>
    <row r="24" spans="1:13" ht="22" thickBot="1" x14ac:dyDescent="0.25">
      <c r="A24" s="316"/>
      <c r="B24" s="467" t="s">
        <v>544</v>
      </c>
      <c r="C24" s="317"/>
      <c r="D24" s="317"/>
      <c r="E24" s="318"/>
      <c r="F24" s="319"/>
      <c r="G24" s="320"/>
      <c r="H24" s="1296"/>
      <c r="I24" s="1297"/>
      <c r="J24" s="102"/>
    </row>
    <row r="25" spans="1:13" ht="64" x14ac:dyDescent="0.2">
      <c r="A25" s="329"/>
      <c r="B25" s="461" t="s">
        <v>555</v>
      </c>
      <c r="C25" s="42"/>
      <c r="D25" s="321" t="s">
        <v>554</v>
      </c>
      <c r="E25" s="650" t="s">
        <v>556</v>
      </c>
      <c r="F25" s="651" t="s">
        <v>511</v>
      </c>
      <c r="G25" s="144">
        <v>1</v>
      </c>
      <c r="H25" s="652">
        <v>64545</v>
      </c>
      <c r="I25" s="451">
        <v>89842</v>
      </c>
      <c r="J25" s="102"/>
      <c r="K25" s="422"/>
      <c r="L25" s="259"/>
      <c r="M25" s="259"/>
    </row>
    <row r="26" spans="1:13" ht="30" x14ac:dyDescent="0.2">
      <c r="A26" s="329"/>
      <c r="B26" s="450"/>
      <c r="C26" s="225"/>
      <c r="D26" s="322" t="s">
        <v>557</v>
      </c>
      <c r="E26" s="647" t="s">
        <v>558</v>
      </c>
      <c r="F26" s="646" t="s">
        <v>559</v>
      </c>
      <c r="G26" s="567">
        <v>1</v>
      </c>
      <c r="H26" s="653">
        <v>6552</v>
      </c>
      <c r="I26" s="82"/>
      <c r="J26" s="102"/>
      <c r="K26" s="259"/>
      <c r="L26" s="259"/>
      <c r="M26" s="259"/>
    </row>
    <row r="27" spans="1:13" ht="31" thickBot="1" x14ac:dyDescent="0.25">
      <c r="A27" s="329"/>
      <c r="B27" s="450"/>
      <c r="C27" s="225"/>
      <c r="D27" s="323"/>
      <c r="E27" s="654" t="s">
        <v>545</v>
      </c>
      <c r="F27" s="655" t="s">
        <v>546</v>
      </c>
      <c r="G27" s="55">
        <v>2</v>
      </c>
      <c r="H27" s="656">
        <v>3943</v>
      </c>
      <c r="I27" s="82"/>
      <c r="J27" s="102"/>
      <c r="K27" s="259"/>
      <c r="L27" s="259"/>
      <c r="M27" s="259"/>
    </row>
    <row r="28" spans="1:13" ht="19" x14ac:dyDescent="0.2">
      <c r="A28" s="329"/>
      <c r="B28" s="450"/>
      <c r="C28" s="225"/>
      <c r="D28" s="324" t="s">
        <v>547</v>
      </c>
      <c r="E28" s="659" t="s">
        <v>548</v>
      </c>
      <c r="F28" s="660" t="s">
        <v>549</v>
      </c>
      <c r="G28" s="76">
        <v>1</v>
      </c>
      <c r="H28" s="77">
        <v>3490</v>
      </c>
      <c r="I28" s="82"/>
      <c r="J28" s="102"/>
    </row>
    <row r="29" spans="1:13" ht="30" x14ac:dyDescent="0.2">
      <c r="A29" s="329"/>
      <c r="B29" s="450"/>
      <c r="C29" s="225"/>
      <c r="D29" s="448"/>
      <c r="E29" s="647" t="s">
        <v>550</v>
      </c>
      <c r="F29" s="646" t="s">
        <v>551</v>
      </c>
      <c r="G29" s="567">
        <v>1</v>
      </c>
      <c r="H29" s="72">
        <v>7280</v>
      </c>
      <c r="I29" s="82"/>
      <c r="J29" s="102"/>
    </row>
    <row r="30" spans="1:13" ht="31" thickBot="1" x14ac:dyDescent="0.25">
      <c r="A30" s="329"/>
      <c r="B30" s="462"/>
      <c r="C30" s="302"/>
      <c r="D30" s="630"/>
      <c r="E30" s="657" t="s">
        <v>552</v>
      </c>
      <c r="F30" s="658" t="s">
        <v>553</v>
      </c>
      <c r="G30" s="45">
        <v>2</v>
      </c>
      <c r="H30" s="661">
        <v>4032</v>
      </c>
      <c r="I30" s="82"/>
      <c r="J30" s="102"/>
    </row>
    <row r="31" spans="1:13" s="566" customFormat="1" ht="64" x14ac:dyDescent="0.2">
      <c r="A31" s="329"/>
      <c r="B31" s="461" t="s">
        <v>814</v>
      </c>
      <c r="C31" s="42"/>
      <c r="D31" s="321" t="s">
        <v>554</v>
      </c>
      <c r="E31" s="650" t="s">
        <v>813</v>
      </c>
      <c r="F31" s="662" t="s">
        <v>511</v>
      </c>
      <c r="G31" s="144">
        <v>1</v>
      </c>
      <c r="H31" s="652">
        <v>59287</v>
      </c>
      <c r="I31" s="626">
        <v>84092</v>
      </c>
      <c r="J31" s="102"/>
    </row>
    <row r="32" spans="1:13" s="566" customFormat="1" ht="30" x14ac:dyDescent="0.2">
      <c r="A32" s="329"/>
      <c r="B32" s="628"/>
      <c r="C32" s="225"/>
      <c r="D32" s="322" t="s">
        <v>815</v>
      </c>
      <c r="E32" s="647" t="s">
        <v>816</v>
      </c>
      <c r="F32" s="503" t="s">
        <v>817</v>
      </c>
      <c r="G32" s="567">
        <v>1</v>
      </c>
      <c r="H32" s="653">
        <v>6060</v>
      </c>
      <c r="I32" s="82"/>
      <c r="J32" s="102"/>
    </row>
    <row r="33" spans="1:11" s="566" customFormat="1" ht="31" thickBot="1" x14ac:dyDescent="0.25">
      <c r="A33" s="329"/>
      <c r="B33" s="628"/>
      <c r="C33" s="225"/>
      <c r="D33" s="323"/>
      <c r="E33" s="654" t="s">
        <v>545</v>
      </c>
      <c r="F33" s="504" t="s">
        <v>546</v>
      </c>
      <c r="G33" s="55">
        <v>2</v>
      </c>
      <c r="H33" s="656">
        <v>3943</v>
      </c>
      <c r="I33" s="82"/>
      <c r="J33" s="102"/>
    </row>
    <row r="34" spans="1:11" s="566" customFormat="1" ht="19" x14ac:dyDescent="0.2">
      <c r="A34" s="329"/>
      <c r="B34" s="628"/>
      <c r="C34" s="225"/>
      <c r="D34" s="324" t="s">
        <v>547</v>
      </c>
      <c r="E34" s="659" t="s">
        <v>548</v>
      </c>
      <c r="F34" s="663" t="s">
        <v>549</v>
      </c>
      <c r="G34" s="76">
        <v>1</v>
      </c>
      <c r="H34" s="77">
        <v>3490</v>
      </c>
      <c r="I34" s="82"/>
      <c r="J34" s="102"/>
    </row>
    <row r="35" spans="1:11" s="566" customFormat="1" ht="30" x14ac:dyDescent="0.2">
      <c r="A35" s="329"/>
      <c r="B35" s="628"/>
      <c r="C35" s="225"/>
      <c r="D35" s="630"/>
      <c r="E35" s="647" t="s">
        <v>550</v>
      </c>
      <c r="F35" s="503" t="s">
        <v>551</v>
      </c>
      <c r="G35" s="567">
        <v>1</v>
      </c>
      <c r="H35" s="72">
        <v>7280</v>
      </c>
      <c r="I35" s="82"/>
      <c r="J35" s="102"/>
    </row>
    <row r="36" spans="1:11" s="566" customFormat="1" ht="30" x14ac:dyDescent="0.2">
      <c r="A36" s="329"/>
      <c r="B36" s="628"/>
      <c r="C36" s="225"/>
      <c r="D36" s="630"/>
      <c r="E36" s="647" t="s">
        <v>552</v>
      </c>
      <c r="F36" s="503" t="s">
        <v>553</v>
      </c>
      <c r="G36" s="567">
        <v>2</v>
      </c>
      <c r="H36" s="72">
        <v>4032</v>
      </c>
      <c r="I36" s="82"/>
      <c r="J36" s="102"/>
    </row>
    <row r="37" spans="1:11" ht="64" x14ac:dyDescent="0.2">
      <c r="A37" s="329"/>
      <c r="B37" s="468" t="s">
        <v>560</v>
      </c>
      <c r="C37" s="325"/>
      <c r="D37" s="326" t="s">
        <v>561</v>
      </c>
      <c r="E37" s="665" t="s">
        <v>562</v>
      </c>
      <c r="F37" s="664" t="s">
        <v>511</v>
      </c>
      <c r="G37" s="570">
        <v>1</v>
      </c>
      <c r="H37" s="103">
        <v>71162</v>
      </c>
      <c r="I37" s="357">
        <v>138159</v>
      </c>
      <c r="J37" s="102"/>
      <c r="K37" s="422"/>
    </row>
    <row r="38" spans="1:11" ht="19" x14ac:dyDescent="0.2">
      <c r="A38" s="329"/>
      <c r="B38" s="449"/>
      <c r="C38" s="235"/>
      <c r="D38" s="328"/>
      <c r="E38" s="665" t="s">
        <v>563</v>
      </c>
      <c r="F38" s="664" t="s">
        <v>564</v>
      </c>
      <c r="G38" s="570">
        <v>1</v>
      </c>
      <c r="H38" s="103">
        <v>42717</v>
      </c>
      <c r="I38" s="80"/>
      <c r="J38" s="102"/>
      <c r="K38" s="259"/>
    </row>
    <row r="39" spans="1:11" ht="30" x14ac:dyDescent="0.2">
      <c r="A39" s="329"/>
      <c r="B39" s="449"/>
      <c r="C39" s="235"/>
      <c r="D39" s="328"/>
      <c r="E39" s="665" t="s">
        <v>545</v>
      </c>
      <c r="F39" s="664" t="s">
        <v>546</v>
      </c>
      <c r="G39" s="570">
        <v>2</v>
      </c>
      <c r="H39" s="103">
        <v>3943</v>
      </c>
      <c r="I39" s="80"/>
      <c r="J39" s="102"/>
    </row>
    <row r="40" spans="1:11" ht="30" x14ac:dyDescent="0.2">
      <c r="A40" s="329"/>
      <c r="B40" s="449"/>
      <c r="C40" s="235"/>
      <c r="D40" s="328" t="s">
        <v>565</v>
      </c>
      <c r="E40" s="665" t="s">
        <v>552</v>
      </c>
      <c r="F40" s="664" t="s">
        <v>553</v>
      </c>
      <c r="G40" s="570">
        <v>2</v>
      </c>
      <c r="H40" s="103">
        <v>4032</v>
      </c>
      <c r="I40" s="80"/>
      <c r="J40" s="102"/>
    </row>
    <row r="41" spans="1:11" ht="30" x14ac:dyDescent="0.2">
      <c r="A41" s="329"/>
      <c r="B41" s="449"/>
      <c r="C41" s="235"/>
      <c r="D41" s="328"/>
      <c r="E41" s="665" t="s">
        <v>566</v>
      </c>
      <c r="F41" s="664" t="s">
        <v>551</v>
      </c>
      <c r="G41" s="570">
        <v>1</v>
      </c>
      <c r="H41" s="103">
        <v>4840</v>
      </c>
      <c r="I41" s="80"/>
      <c r="J41" s="102"/>
    </row>
    <row r="42" spans="1:11" ht="19" x14ac:dyDescent="0.2">
      <c r="A42" s="329"/>
      <c r="B42" s="449"/>
      <c r="C42" s="235"/>
      <c r="D42" s="328"/>
      <c r="E42" s="665" t="s">
        <v>548</v>
      </c>
      <c r="F42" s="664" t="s">
        <v>549</v>
      </c>
      <c r="G42" s="570">
        <v>1</v>
      </c>
      <c r="H42" s="103">
        <v>3490</v>
      </c>
      <c r="I42" s="80"/>
      <c r="J42" s="102"/>
    </row>
    <row r="43" spans="1:11" ht="20" thickBot="1" x14ac:dyDescent="0.25">
      <c r="A43" s="329"/>
      <c r="B43" s="461"/>
      <c r="C43" s="42"/>
      <c r="D43" s="454"/>
      <c r="E43" s="296"/>
      <c r="F43" s="297"/>
      <c r="G43" s="298"/>
      <c r="H43" s="330"/>
      <c r="I43" s="451"/>
    </row>
    <row r="44" spans="1:11" ht="21" x14ac:dyDescent="0.2">
      <c r="A44" s="329"/>
      <c r="B44" s="666" t="s">
        <v>567</v>
      </c>
      <c r="C44" s="667"/>
      <c r="D44" s="667"/>
      <c r="E44" s="668"/>
      <c r="F44" s="669"/>
      <c r="G44" s="670"/>
      <c r="H44" s="1277"/>
      <c r="I44" s="1278"/>
    </row>
    <row r="45" spans="1:11" ht="58.5" customHeight="1" x14ac:dyDescent="0.2">
      <c r="A45" s="329"/>
      <c r="B45" s="273" t="s">
        <v>568</v>
      </c>
      <c r="C45" s="30"/>
      <c r="D45" s="622" t="s">
        <v>569</v>
      </c>
      <c r="E45" s="647" t="s">
        <v>570</v>
      </c>
      <c r="F45" s="503" t="s">
        <v>571</v>
      </c>
      <c r="G45" s="567">
        <v>1</v>
      </c>
      <c r="H45" s="568"/>
      <c r="I45" s="649">
        <v>5300</v>
      </c>
      <c r="J45" s="423"/>
    </row>
    <row r="46" spans="1:11" ht="58.5" customHeight="1" x14ac:dyDescent="0.2">
      <c r="A46" s="329"/>
      <c r="B46" s="273" t="s">
        <v>572</v>
      </c>
      <c r="C46" s="30"/>
      <c r="D46" s="622" t="s">
        <v>573</v>
      </c>
      <c r="E46" s="647" t="s">
        <v>548</v>
      </c>
      <c r="F46" s="503" t="s">
        <v>549</v>
      </c>
      <c r="G46" s="567">
        <v>1</v>
      </c>
      <c r="H46" s="568"/>
      <c r="I46" s="649">
        <v>3490</v>
      </c>
      <c r="J46" s="423"/>
    </row>
    <row r="47" spans="1:11" ht="77.25" customHeight="1" x14ac:dyDescent="0.2">
      <c r="A47" s="329"/>
      <c r="B47" s="273" t="s">
        <v>574</v>
      </c>
      <c r="C47" s="30"/>
      <c r="D47" s="622" t="s">
        <v>575</v>
      </c>
      <c r="E47" s="647" t="s">
        <v>576</v>
      </c>
      <c r="F47" s="503" t="s">
        <v>577</v>
      </c>
      <c r="G47" s="567">
        <v>1</v>
      </c>
      <c r="H47" s="568"/>
      <c r="I47" s="649">
        <v>5180</v>
      </c>
      <c r="J47" s="423"/>
    </row>
    <row r="48" spans="1:11" ht="86.25" customHeight="1" x14ac:dyDescent="0.2">
      <c r="A48" s="329"/>
      <c r="B48" s="273" t="s">
        <v>578</v>
      </c>
      <c r="C48" s="30"/>
      <c r="D48" s="622" t="s">
        <v>579</v>
      </c>
      <c r="E48" s="647" t="s">
        <v>580</v>
      </c>
      <c r="F48" s="503" t="s">
        <v>581</v>
      </c>
      <c r="G48" s="567">
        <v>1</v>
      </c>
      <c r="H48" s="568"/>
      <c r="I48" s="649">
        <v>6955</v>
      </c>
      <c r="J48" s="423"/>
    </row>
    <row r="49" spans="1:10" ht="48" customHeight="1" x14ac:dyDescent="0.2">
      <c r="A49" s="329"/>
      <c r="B49" s="671" t="s">
        <v>582</v>
      </c>
      <c r="C49" s="672"/>
      <c r="D49" s="622" t="s">
        <v>583</v>
      </c>
      <c r="E49" s="647" t="s">
        <v>584</v>
      </c>
      <c r="F49" s="503" t="s">
        <v>585</v>
      </c>
      <c r="G49" s="567">
        <v>1</v>
      </c>
      <c r="H49" s="673"/>
      <c r="I49" s="649">
        <v>5718</v>
      </c>
      <c r="J49" s="423"/>
    </row>
    <row r="50" spans="1:10" ht="48" customHeight="1" x14ac:dyDescent="0.2">
      <c r="A50" s="329"/>
      <c r="B50" s="331" t="s">
        <v>586</v>
      </c>
      <c r="C50" s="332"/>
      <c r="D50" s="622" t="s">
        <v>587</v>
      </c>
      <c r="E50" s="647" t="s">
        <v>550</v>
      </c>
      <c r="F50" s="503" t="s">
        <v>551</v>
      </c>
      <c r="G50" s="567">
        <v>1</v>
      </c>
      <c r="H50" s="333"/>
      <c r="I50" s="649">
        <v>7280</v>
      </c>
      <c r="J50" s="421"/>
    </row>
    <row r="51" spans="1:10" ht="48" customHeight="1" x14ac:dyDescent="0.2">
      <c r="A51" s="329"/>
      <c r="B51" s="331" t="s">
        <v>588</v>
      </c>
      <c r="C51" s="332"/>
      <c r="D51" s="622" t="s">
        <v>589</v>
      </c>
      <c r="E51" s="647" t="s">
        <v>545</v>
      </c>
      <c r="F51" s="503" t="s">
        <v>590</v>
      </c>
      <c r="G51" s="567">
        <v>1</v>
      </c>
      <c r="H51" s="333"/>
      <c r="I51" s="754">
        <v>1971.5</v>
      </c>
      <c r="J51" s="421"/>
    </row>
    <row r="52" spans="1:10" ht="48" customHeight="1" thickBot="1" x14ac:dyDescent="0.25">
      <c r="A52" s="334"/>
      <c r="B52" s="469" t="s">
        <v>591</v>
      </c>
      <c r="C52" s="470"/>
      <c r="D52" s="622" t="s">
        <v>553</v>
      </c>
      <c r="E52" s="647" t="s">
        <v>552</v>
      </c>
      <c r="F52" s="503" t="s">
        <v>553</v>
      </c>
      <c r="G52" s="567">
        <v>1</v>
      </c>
      <c r="H52" s="471"/>
      <c r="I52" s="649">
        <v>2016</v>
      </c>
      <c r="J52" s="421"/>
    </row>
    <row r="53" spans="1:10" x14ac:dyDescent="0.2">
      <c r="A53" s="57"/>
      <c r="B53" s="278"/>
      <c r="C53" s="27"/>
      <c r="D53" s="27"/>
      <c r="E53" s="335"/>
      <c r="F53" s="336"/>
      <c r="G53" s="27"/>
      <c r="H53" s="337"/>
      <c r="I53" s="337"/>
    </row>
    <row r="54" spans="1:10" ht="21" x14ac:dyDescent="0.2">
      <c r="A54" s="1"/>
      <c r="B54" s="363" t="s">
        <v>453</v>
      </c>
      <c r="C54" s="84"/>
      <c r="D54" s="84"/>
      <c r="E54" s="108"/>
      <c r="F54" s="61"/>
      <c r="G54" s="84"/>
      <c r="H54" s="279"/>
      <c r="I54" s="279"/>
    </row>
    <row r="55" spans="1:10" ht="19" x14ac:dyDescent="0.25">
      <c r="A55" s="1"/>
      <c r="B55" s="584" t="s">
        <v>454</v>
      </c>
      <c r="C55" s="608"/>
      <c r="D55" s="586"/>
      <c r="E55" s="674"/>
      <c r="F55" s="675"/>
      <c r="G55" s="620"/>
      <c r="H55" s="676"/>
      <c r="I55" s="102"/>
      <c r="J55" s="609"/>
    </row>
    <row r="56" spans="1:10" ht="19" x14ac:dyDescent="0.25">
      <c r="A56" s="1"/>
      <c r="B56" s="587" t="s">
        <v>592</v>
      </c>
      <c r="C56" s="608"/>
      <c r="D56" s="588"/>
      <c r="E56" s="674"/>
      <c r="F56" s="675"/>
      <c r="G56" s="620"/>
      <c r="H56" s="676"/>
      <c r="I56" s="280"/>
      <c r="J56" s="609"/>
    </row>
    <row r="57" spans="1:10" ht="19" x14ac:dyDescent="0.25">
      <c r="A57" s="1"/>
      <c r="B57" s="587" t="s">
        <v>456</v>
      </c>
      <c r="C57" s="608"/>
      <c r="D57" s="367"/>
      <c r="E57" s="677"/>
      <c r="F57" s="367"/>
      <c r="G57" s="365"/>
      <c r="H57" s="678"/>
      <c r="I57" s="281"/>
      <c r="J57" s="609"/>
    </row>
    <row r="58" spans="1:10" ht="19" x14ac:dyDescent="0.25">
      <c r="A58" s="1"/>
      <c r="B58" s="608"/>
      <c r="C58" s="608"/>
      <c r="D58" s="367"/>
      <c r="E58" s="677"/>
      <c r="F58" s="367"/>
      <c r="G58" s="365"/>
      <c r="H58" s="678"/>
      <c r="I58" s="281"/>
    </row>
    <row r="59" spans="1:10" ht="18" x14ac:dyDescent="0.2">
      <c r="A59" s="1"/>
      <c r="C59" s="2"/>
      <c r="D59" s="338"/>
      <c r="E59" s="4"/>
      <c r="F59" s="5"/>
      <c r="G59" s="6"/>
      <c r="H59" s="7"/>
      <c r="I59" s="253"/>
      <c r="J59"/>
    </row>
  </sheetData>
  <mergeCells count="12">
    <mergeCell ref="H44:I44"/>
    <mergeCell ref="C1:I1"/>
    <mergeCell ref="D2:I2"/>
    <mergeCell ref="D3:I3"/>
    <mergeCell ref="C4:I4"/>
    <mergeCell ref="C5:I5"/>
    <mergeCell ref="H7:I7"/>
    <mergeCell ref="D8:D11"/>
    <mergeCell ref="D12:D14"/>
    <mergeCell ref="H15:I15"/>
    <mergeCell ref="C22:I22"/>
    <mergeCell ref="H24:I24"/>
  </mergeCells>
  <pageMargins left="0.31496062992125984" right="0.70866141732283472" top="7.874015748031496E-2" bottom="7.874015748031496E-2" header="0.11811023622047245" footer="0.11811023622047245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 Автоматика BFT и O&amp;O</vt:lpstr>
      <vt:lpstr>Болларды и столбы O&amp;O</vt:lpstr>
      <vt:lpstr> Умный дом WIFI, GSM</vt:lpstr>
      <vt:lpstr>VISTA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2006-09-28T05:33:49Z</dcterms:created>
  <dcterms:modified xsi:type="dcterms:W3CDTF">2018-11-03T17:53:31Z</dcterms:modified>
  <cp:category/>
</cp:coreProperties>
</file>